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defaultThemeVersion="166925"/>
  <xr:revisionPtr revIDLastSave="54" documentId="8_{5BBFC86C-FC5D-47E8-A053-5111EAFC7B82}" xr6:coauthVersionLast="47" xr6:coauthVersionMax="47" xr10:uidLastSave="{EC195D5F-50EB-4DE4-96FB-BB3456C0C90F}"/>
  <bookViews>
    <workbookView xWindow="-28920" yWindow="-120" windowWidth="29040" windowHeight="15840" activeTab="3" xr2:uid="{717FAF2B-F940-4077-B2C3-9204E697F778}"/>
  </bookViews>
  <sheets>
    <sheet name="Definitions" sheetId="3" r:id="rId1"/>
    <sheet name="Service Seasons" sheetId="6" r:id="rId2"/>
    <sheet name="Tender for services info_Fleet" sheetId="7" r:id="rId3"/>
    <sheet name="Tender for services info_Global" sheetId="4"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1" i="7" l="1"/>
  <c r="M10" i="4" l="1"/>
  <c r="M17" i="7"/>
  <c r="M16" i="7"/>
  <c r="M15" i="7"/>
  <c r="M14" i="7"/>
  <c r="M13" i="7"/>
  <c r="M12" i="7"/>
  <c r="M11" i="4"/>
  <c r="M12" i="4"/>
  <c r="M13" i="4"/>
  <c r="M14" i="4"/>
  <c r="M15" i="4"/>
  <c r="M16" i="4"/>
  <c r="M17" i="4"/>
  <c r="M18" i="4"/>
</calcChain>
</file>

<file path=xl/sharedStrings.xml><?xml version="1.0" encoding="utf-8"?>
<sst xmlns="http://schemas.openxmlformats.org/spreadsheetml/2006/main" count="254" uniqueCount="115">
  <si>
    <t>Tender for Services - Outline</t>
  </si>
  <si>
    <t>Deadline for FSP response</t>
  </si>
  <si>
    <t>Zone</t>
  </si>
  <si>
    <t>Service</t>
  </si>
  <si>
    <t>GTU/DTD</t>
  </si>
  <si>
    <t>Year</t>
  </si>
  <si>
    <t>Service Seasons</t>
  </si>
  <si>
    <t>Specific date (usually ~ 2 weeks after issue of tender)</t>
  </si>
  <si>
    <t>Purpose</t>
  </si>
  <si>
    <t>Service windows</t>
  </si>
  <si>
    <t xml:space="preserve">The spreadsheet will be populated with the information defined in the table below: </t>
  </si>
  <si>
    <t>Period over which the call-off contract will apply (start and end date)</t>
  </si>
  <si>
    <t>Call off contract period (Start date)</t>
  </si>
  <si>
    <t>End date</t>
  </si>
  <si>
    <t>The financial year that the flexibility service is required.</t>
  </si>
  <si>
    <t>A flexibility service which is or may be instructed or accepted by the Company under this Overarching Agreement.</t>
  </si>
  <si>
    <t xml:space="preserve">Description </t>
  </si>
  <si>
    <t xml:space="preserve">Information </t>
  </si>
  <si>
    <t>Estimated Market Value (£)</t>
  </si>
  <si>
    <t xml:space="preserve">Service Window
</t>
  </si>
  <si>
    <t>The season(s) of the year in which the flexibility service is required.</t>
  </si>
  <si>
    <t>The time periods during the Service Period during which the Provider agrees to make Available, and provide in accordance with the Agreement, the Flexibility Services to the Company.</t>
  </si>
  <si>
    <t>Licence Area</t>
  </si>
  <si>
    <t>SEPD</t>
  </si>
  <si>
    <t>Maximum Capacity (MW)</t>
  </si>
  <si>
    <t>Season</t>
  </si>
  <si>
    <t>North License Area (SHEPD)</t>
  </si>
  <si>
    <t>South License Area (SEPD)</t>
  </si>
  <si>
    <t>Spring</t>
  </si>
  <si>
    <t>1st April - 31st May</t>
  </si>
  <si>
    <t>1st March - 30th April</t>
  </si>
  <si>
    <t>Summer</t>
  </si>
  <si>
    <t>1st June - 31st August</t>
  </si>
  <si>
    <t>1st May - 31st August</t>
  </si>
  <si>
    <t>Autumn</t>
  </si>
  <si>
    <t>1st September - 31st of October</t>
  </si>
  <si>
    <t>1st September - 30th November</t>
  </si>
  <si>
    <t>Winter</t>
  </si>
  <si>
    <t>1st November - 31st March</t>
  </si>
  <si>
    <t>1st December - 28th February (29th February for leap years)</t>
  </si>
  <si>
    <t>forthcoming tender ahead of the tender.</t>
  </si>
  <si>
    <t xml:space="preserve">The purpose of this Tender for Services document is for the Company to make information available to Providers about the </t>
  </si>
  <si>
    <t>to the Overarching Agreement being required.</t>
  </si>
  <si>
    <t>(£)</t>
  </si>
  <si>
    <t xml:space="preserve">Estimated Market Value 
</t>
  </si>
  <si>
    <t>(#)</t>
  </si>
  <si>
    <t>(Hours)</t>
  </si>
  <si>
    <t>Maximum capacity of the services required.
Maximum capacity is "not applicable" for restore and dynamic services because the capacity required is currently unknown.</t>
  </si>
  <si>
    <t xml:space="preserve">For all Services, the Company will open a ‘Tender for Services’ by email in advance of the Services for Providers who are parties </t>
  </si>
  <si>
    <t>Restore and Dynamic services</t>
  </si>
  <si>
    <t>For restore and dynamic services, please refer to the "Call off bid details" spreadsheet for guidance on how to provide the information required.</t>
  </si>
  <si>
    <t>means either; an increase of net export of active power to or reduction of net import of active power from the Company's Network (also known as “GTU/DTD” - Genertion Turn Up/Demand Turn Down), or a decrease of net export of active power to or increase of net import of active power from the Company’s Network (also known as “GTD/DTU” - Generation Turn Down/Demand Turn Down).</t>
  </si>
  <si>
    <t>2025/26</t>
  </si>
  <si>
    <t>Goring</t>
  </si>
  <si>
    <t>17:00-19:00</t>
  </si>
  <si>
    <t>2026/27</t>
  </si>
  <si>
    <t>2027/28</t>
  </si>
  <si>
    <t>2028/29</t>
  </si>
  <si>
    <t>2029/30</t>
  </si>
  <si>
    <t xml:space="preserve">Service Seasons
</t>
  </si>
  <si>
    <t xml:space="preserve">16:30-19:30
</t>
  </si>
  <si>
    <t xml:space="preserve">17:30-18:30
</t>
  </si>
  <si>
    <t xml:space="preserve">16:00-20:00
</t>
  </si>
  <si>
    <t xml:space="preserve">Spring Autumn
</t>
  </si>
  <si>
    <t>Fleet Bramley</t>
  </si>
  <si>
    <t xml:space="preserve">Expected Days/season
</t>
  </si>
  <si>
    <t xml:space="preserve">15:30-20:30
</t>
  </si>
  <si>
    <t xml:space="preserve">17:00-19:30
</t>
  </si>
  <si>
    <t>Maximum Capacity</t>
  </si>
  <si>
    <t>MW</t>
  </si>
  <si>
    <t>Alderton</t>
  </si>
  <si>
    <t>Alresford</t>
  </si>
  <si>
    <t>Ashton Park</t>
  </si>
  <si>
    <t>Egham</t>
  </si>
  <si>
    <t>Faringdon</t>
  </si>
  <si>
    <t>Harvard Lane</t>
  </si>
  <si>
    <t>Stokenchurch (AM)</t>
  </si>
  <si>
    <t>Stokenchurch (PM)</t>
  </si>
  <si>
    <t>All zones</t>
  </si>
  <si>
    <t>SHEPD</t>
  </si>
  <si>
    <t xml:space="preserve"> -   </t>
  </si>
  <si>
    <t>2024/25</t>
  </si>
  <si>
    <t>17:30 - 20:00</t>
  </si>
  <si>
    <t xml:space="preserve">Spring/Autumn </t>
  </si>
  <si>
    <t>17:00 - 18:00</t>
  </si>
  <si>
    <t xml:space="preserve">Winter/Spring/Autumn </t>
  </si>
  <si>
    <t>15:30 - 22:00</t>
  </si>
  <si>
    <t>Winter/Spring/Autumn</t>
  </si>
  <si>
    <t>17:00 - 20:30</t>
  </si>
  <si>
    <t>15:00 - 22:00</t>
  </si>
  <si>
    <t>16:30 - 21:00</t>
  </si>
  <si>
    <t>16:30 - 22:00</t>
  </si>
  <si>
    <t>07:30 - 08:30</t>
  </si>
  <si>
    <t>N/A</t>
  </si>
  <si>
    <t>All year</t>
  </si>
  <si>
    <t>Operational Utilisation + Variable Availability (Secure)</t>
  </si>
  <si>
    <t>Operational Utilisation (Restore)</t>
  </si>
  <si>
    <t>Operational Utilisation + Variable Availability (Dynamic)</t>
  </si>
  <si>
    <t>The feeding area of the DERs being managed or where the Flexibility Services will be provided and to which the Flexibility Services will be delivered.</t>
  </si>
  <si>
    <t xml:space="preserve">Forecasted Availability Hours for the year 
</t>
  </si>
  <si>
    <t>01/04/xxxx</t>
  </si>
  <si>
    <t>31/03/xxxx</t>
  </si>
  <si>
    <t>THERE ARE NO GUARANTEED PAYMENTS OF AVAILABILITY FOR FLEET BRAMLEY</t>
  </si>
  <si>
    <t>Minimum Capacity</t>
  </si>
  <si>
    <t>Minimum Capacity (per primary)</t>
  </si>
  <si>
    <t>Maximum Capacity (across Fleet)</t>
  </si>
  <si>
    <t xml:space="preserve">Hours per day for each season
</t>
  </si>
  <si>
    <t xml:space="preserve"> Where xxxx is the year in column H</t>
  </si>
  <si>
    <t xml:space="preserve">Minimum allowable bid capacity for the region. </t>
  </si>
  <si>
    <t xml:space="preserve">An estimation of the expected number of hours we need the service for. This is typically used for longer term requirements where needs may be less certain and we don’t have sufficient information to give an expected maximum availblity hours. </t>
  </si>
  <si>
    <t>Minimum Capacity  (MW)</t>
  </si>
  <si>
    <r>
      <t xml:space="preserve">Clause 5.9.1 of the service terms in the FSA (Manual) v2.1 &amp; Clause 5.11.1 of the service terms in the FSA (Flexible Power) v2.1 states:
</t>
    </r>
    <r>
      <rPr>
        <b/>
        <sz val="11"/>
        <color theme="1"/>
        <rFont val="Arial"/>
        <family val="2"/>
      </rPr>
      <t>Committed Payment Amount (If Applicable)</t>
    </r>
    <r>
      <rPr>
        <sz val="11"/>
        <color theme="1"/>
        <rFont val="Arial"/>
        <family val="2"/>
      </rPr>
      <t xml:space="preserve">
	At the end of a Call Off Contract, if the Provider has not received the Committed Payment Amount stated in the bid decision from the Company and where there was not opportunity to do so, the Provider may raise an invoice for the remainder of the payment amount in accordance with section 5.1 except where the Provider refused all availability notice requests."</t>
    </r>
  </si>
  <si>
    <t>No Guaranteed payments for Fleet Bramley</t>
  </si>
  <si>
    <t>The forecast expected spend in this area (for the year of the call off) based on pricing and utilisation analysis</t>
  </si>
  <si>
    <t>Service Response Direction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</si>
</sst>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7" x14ac:knownFonts="1">
    <font>
      <sz val="11"/>
      <color theme="1"/>
      <name val="Arial"/>
      <family val="2"/>
    </font>
    <font>
      <b/>
      <sz val="11"/>
      <color theme="1"/>
      <name val="Arial"/>
      <family val="2"/>
    </font>
    <font>
      <b/>
      <sz val="16"/>
      <color theme="1"/>
      <name val="Arial"/>
      <family val="2"/>
    </font>
    <font>
      <b/>
      <u/>
      <sz val="11"/>
      <color theme="1"/>
      <name val="Arial"/>
      <family val="2"/>
    </font>
    <font>
      <sz val="11"/>
      <color theme="1"/>
      <name val="Arial"/>
      <family val="2"/>
    </font>
    <font>
      <b/>
      <sz val="11"/>
      <name val="Arial"/>
      <family val="2"/>
    </font>
    <font>
      <b/>
      <sz val="20"/>
      <color theme="1"/>
      <name val="Arial"/>
      <family val="2"/>
    </font>
  </fonts>
  <fills count="6">
    <fill>
      <patternFill patternType="none"/>
    </fill>
    <fill>
      <patternFill patternType="gray125"/>
    </fill>
    <fill>
      <patternFill patternType="solid">
        <fgColor rgb="FFCCFFCC"/>
        <bgColor indexed="64"/>
      </patternFill>
    </fill>
    <fill>
      <patternFill patternType="solid">
        <fgColor rgb="FFFFFFCC"/>
        <bgColor indexed="64"/>
      </patternFill>
    </fill>
    <fill>
      <patternFill patternType="solid">
        <fgColor theme="0" tint="-0.14999847407452621"/>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theme="2" tint="-0.499984740745262"/>
      </left>
      <right style="thin">
        <color theme="2" tint="-0.499984740745262"/>
      </right>
      <top style="thin">
        <color theme="2" tint="-0.499984740745262"/>
      </top>
      <bottom/>
      <diagonal/>
    </border>
    <border>
      <left style="medium">
        <color rgb="FF44546A"/>
      </left>
      <right style="medium">
        <color rgb="FFFFFFFF"/>
      </right>
      <top style="medium">
        <color rgb="FF44546A"/>
      </top>
      <bottom/>
      <diagonal/>
    </border>
    <border>
      <left/>
      <right style="medium">
        <color rgb="FFFFFFFF"/>
      </right>
      <top style="medium">
        <color rgb="FF44546A"/>
      </top>
      <bottom/>
      <diagonal/>
    </border>
    <border>
      <left/>
      <right style="medium">
        <color rgb="FF44546A"/>
      </right>
      <top style="medium">
        <color rgb="FF44546A"/>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cellStyleXfs>
  <cellXfs count="36">
    <xf numFmtId="0" fontId="0" fillId="0" borderId="0" xfId="0"/>
    <xf numFmtId="0" fontId="3" fillId="0" borderId="0" xfId="0" applyFont="1"/>
    <xf numFmtId="0" fontId="2" fillId="0" borderId="0" xfId="0" applyFont="1"/>
    <xf numFmtId="0" fontId="1" fillId="0" borderId="0" xfId="0" applyFont="1"/>
    <xf numFmtId="0" fontId="1" fillId="0" borderId="0" xfId="0" applyFont="1" applyAlignment="1">
      <alignment horizontal="right"/>
    </xf>
    <xf numFmtId="164" fontId="0" fillId="2" borderId="1" xfId="1" applyNumberFormat="1" applyFont="1" applyFill="1" applyBorder="1" applyAlignment="1">
      <alignment vertical="top"/>
    </xf>
    <xf numFmtId="0" fontId="0" fillId="3" borderId="1" xfId="0" applyFill="1" applyBorder="1" applyAlignment="1">
      <alignment horizontal="left" vertical="top" wrapText="1"/>
    </xf>
    <xf numFmtId="0" fontId="0" fillId="3" borderId="1" xfId="0" applyFill="1" applyBorder="1" applyAlignment="1">
      <alignment horizontal="right" vertical="top"/>
    </xf>
    <xf numFmtId="0" fontId="0" fillId="3" borderId="1" xfId="0" applyFill="1" applyBorder="1" applyAlignment="1">
      <alignment horizontal="right" vertical="top" wrapText="1"/>
    </xf>
    <xf numFmtId="14" fontId="0" fillId="0" borderId="1" xfId="0" applyNumberFormat="1" applyBorder="1"/>
    <xf numFmtId="164" fontId="0" fillId="2" borderId="1" xfId="1" applyNumberFormat="1" applyFont="1" applyFill="1" applyBorder="1" applyAlignment="1">
      <alignment horizontal="right" vertical="top"/>
    </xf>
    <xf numFmtId="0" fontId="0" fillId="0" borderId="0" xfId="0" applyAlignment="1">
      <alignment horizontal="centerContinuous" vertical="distributed"/>
    </xf>
    <xf numFmtId="0" fontId="5" fillId="4" borderId="3" xfId="0" applyFont="1" applyFill="1" applyBorder="1" applyAlignment="1">
      <alignment vertical="center" wrapText="1"/>
    </xf>
    <xf numFmtId="0" fontId="5" fillId="4" borderId="4" xfId="0" applyFont="1" applyFill="1" applyBorder="1" applyAlignment="1">
      <alignment vertical="center" wrapText="1"/>
    </xf>
    <xf numFmtId="0" fontId="5" fillId="4" borderId="5" xfId="0" applyFont="1" applyFill="1" applyBorder="1" applyAlignment="1">
      <alignment vertical="center" wrapText="1"/>
    </xf>
    <xf numFmtId="0" fontId="1" fillId="4" borderId="1" xfId="0" applyFont="1" applyFill="1" applyBorder="1" applyAlignment="1">
      <alignment vertical="center" wrapText="1"/>
    </xf>
    <xf numFmtId="0" fontId="1" fillId="4" borderId="1" xfId="0" applyFont="1" applyFill="1" applyBorder="1" applyAlignment="1">
      <alignment vertical="center"/>
    </xf>
    <xf numFmtId="0" fontId="1" fillId="4" borderId="2" xfId="0" applyFont="1" applyFill="1" applyBorder="1" applyAlignment="1">
      <alignment horizontal="right" vertical="top" wrapText="1"/>
    </xf>
    <xf numFmtId="0" fontId="1" fillId="4" borderId="2" xfId="0" applyFont="1" applyFill="1" applyBorder="1" applyAlignment="1">
      <alignment horizontal="right" vertical="top"/>
    </xf>
    <xf numFmtId="0" fontId="1" fillId="4" borderId="1" xfId="0" applyFont="1" applyFill="1" applyBorder="1" applyAlignment="1">
      <alignment horizontal="right"/>
    </xf>
    <xf numFmtId="0" fontId="1" fillId="4" borderId="1" xfId="0" applyFont="1" applyFill="1" applyBorder="1"/>
    <xf numFmtId="0" fontId="1" fillId="4" borderId="1" xfId="0" applyFont="1" applyFill="1" applyBorder="1" applyAlignment="1">
      <alignment horizontal="left"/>
    </xf>
    <xf numFmtId="0" fontId="0" fillId="3" borderId="7" xfId="0" applyFill="1" applyBorder="1" applyAlignment="1">
      <alignment horizontal="justify" vertical="top"/>
    </xf>
    <xf numFmtId="0" fontId="0" fillId="3" borderId="6" xfId="0" applyFill="1" applyBorder="1" applyAlignment="1">
      <alignment horizontal="right" vertical="top"/>
    </xf>
    <xf numFmtId="0" fontId="0" fillId="3" borderId="7" xfId="0" applyFill="1" applyBorder="1" applyAlignment="1">
      <alignment horizontal="right" vertical="top"/>
    </xf>
    <xf numFmtId="0" fontId="0" fillId="3" borderId="1" xfId="0" applyFill="1" applyBorder="1" applyAlignment="1">
      <alignment vertical="top"/>
    </xf>
    <xf numFmtId="43" fontId="0" fillId="3" borderId="1" xfId="0" applyNumberFormat="1" applyFill="1" applyBorder="1" applyAlignment="1">
      <alignment horizontal="right" vertical="top"/>
    </xf>
    <xf numFmtId="4" fontId="0" fillId="3" borderId="6" xfId="0" applyNumberFormat="1" applyFill="1" applyBorder="1" applyAlignment="1">
      <alignment horizontal="right" vertical="top"/>
    </xf>
    <xf numFmtId="0" fontId="0" fillId="3" borderId="1" xfId="0" applyFill="1" applyBorder="1"/>
    <xf numFmtId="0" fontId="0" fillId="3" borderId="7" xfId="0" applyFill="1" applyBorder="1" applyAlignment="1">
      <alignment horizontal="centerContinuous" vertical="justify"/>
    </xf>
    <xf numFmtId="0" fontId="0" fillId="3" borderId="6" xfId="0" applyFill="1" applyBorder="1" applyAlignment="1">
      <alignment horizontal="left" vertical="top" wrapText="1"/>
    </xf>
    <xf numFmtId="0" fontId="6" fillId="5" borderId="0" xfId="0" applyFont="1" applyFill="1" applyAlignment="1">
      <alignment vertical="center"/>
    </xf>
    <xf numFmtId="0" fontId="0" fillId="5" borderId="0" xfId="0" applyFill="1"/>
    <xf numFmtId="2" fontId="0" fillId="3" borderId="6" xfId="0" applyNumberFormat="1" applyFill="1" applyBorder="1" applyAlignment="1">
      <alignment horizontal="right" vertical="top"/>
    </xf>
    <xf numFmtId="14" fontId="0" fillId="0" borderId="1" xfId="0" applyNumberFormat="1" applyBorder="1" applyAlignment="1">
      <alignment horizontal="right"/>
    </xf>
    <xf numFmtId="43" fontId="0" fillId="0" borderId="0" xfId="0" applyNumberFormat="1"/>
  </cellXfs>
  <cellStyles count="4">
    <cellStyle name="Comma" xfId="1" builtinId="3"/>
    <cellStyle name="Comma 2" xfId="2" xr:uid="{CA9F86CA-9809-488D-888E-13BC0E2A02E1}"/>
    <cellStyle name="Normal" xfId="0" builtinId="0"/>
    <cellStyle name="Percent 2" xfId="3" xr:uid="{8E5FD3C4-2B14-46F7-AE25-A59F2C4D17C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0C4CEB-A7C0-4CFB-89DD-1322943AC471}">
  <dimension ref="A1:B20"/>
  <sheetViews>
    <sheetView workbookViewId="0">
      <selection activeCell="E18" sqref="E18"/>
    </sheetView>
  </sheetViews>
  <sheetFormatPr defaultRowHeight="14" x14ac:dyDescent="0.3"/>
  <cols>
    <col min="1" max="1" width="25" customWidth="1"/>
    <col min="2" max="2" width="75.4140625" customWidth="1"/>
  </cols>
  <sheetData>
    <row r="1" spans="1:2" x14ac:dyDescent="0.3">
      <c r="A1" s="1" t="s">
        <v>8</v>
      </c>
    </row>
    <row r="2" spans="1:2" x14ac:dyDescent="0.3">
      <c r="A2" t="s">
        <v>41</v>
      </c>
      <c r="B2" s="11"/>
    </row>
    <row r="3" spans="1:2" x14ac:dyDescent="0.3">
      <c r="A3" t="s">
        <v>40</v>
      </c>
    </row>
    <row r="4" spans="1:2" x14ac:dyDescent="0.3">
      <c r="A4" t="s">
        <v>48</v>
      </c>
    </row>
    <row r="5" spans="1:2" x14ac:dyDescent="0.3">
      <c r="A5" t="s">
        <v>42</v>
      </c>
    </row>
    <row r="7" spans="1:2" ht="15.65" customHeight="1" x14ac:dyDescent="0.3">
      <c r="A7" t="s">
        <v>10</v>
      </c>
    </row>
    <row r="8" spans="1:2" ht="25.5" customHeight="1" x14ac:dyDescent="0.3">
      <c r="A8" s="15" t="s">
        <v>17</v>
      </c>
      <c r="B8" s="16" t="s">
        <v>16</v>
      </c>
    </row>
    <row r="9" spans="1:2" ht="28" x14ac:dyDescent="0.3">
      <c r="A9" s="6" t="s">
        <v>2</v>
      </c>
      <c r="B9" s="6" t="s">
        <v>98</v>
      </c>
    </row>
    <row r="10" spans="1:2" ht="28" x14ac:dyDescent="0.3">
      <c r="A10" s="6" t="s">
        <v>3</v>
      </c>
      <c r="B10" s="6" t="s">
        <v>15</v>
      </c>
    </row>
    <row r="11" spans="1:2" ht="71.5" customHeight="1" x14ac:dyDescent="0.3">
      <c r="A11" s="6" t="s">
        <v>114</v>
      </c>
      <c r="B11" s="6" t="s">
        <v>51</v>
      </c>
    </row>
    <row r="12" spans="1:2" x14ac:dyDescent="0.3">
      <c r="A12" s="6" t="s">
        <v>110</v>
      </c>
      <c r="B12" s="6" t="s">
        <v>108</v>
      </c>
    </row>
    <row r="13" spans="1:2" ht="42" x14ac:dyDescent="0.3">
      <c r="A13" s="6" t="s">
        <v>24</v>
      </c>
      <c r="B13" s="6" t="s">
        <v>47</v>
      </c>
    </row>
    <row r="14" spans="1:2" ht="28" x14ac:dyDescent="0.3">
      <c r="A14" s="6" t="s">
        <v>18</v>
      </c>
      <c r="B14" s="6" t="s">
        <v>113</v>
      </c>
    </row>
    <row r="15" spans="1:2" x14ac:dyDescent="0.3">
      <c r="A15" s="6" t="s">
        <v>5</v>
      </c>
      <c r="B15" s="6" t="s">
        <v>14</v>
      </c>
    </row>
    <row r="16" spans="1:2" x14ac:dyDescent="0.3">
      <c r="A16" s="6" t="s">
        <v>6</v>
      </c>
      <c r="B16" s="6" t="s">
        <v>20</v>
      </c>
    </row>
    <row r="17" spans="1:2" ht="42" x14ac:dyDescent="0.3">
      <c r="A17" s="6" t="s">
        <v>9</v>
      </c>
      <c r="B17" s="6" t="s">
        <v>21</v>
      </c>
    </row>
    <row r="18" spans="1:2" ht="56" x14ac:dyDescent="0.3">
      <c r="A18" s="6" t="s">
        <v>99</v>
      </c>
      <c r="B18" s="6" t="s">
        <v>109</v>
      </c>
    </row>
    <row r="19" spans="1:2" ht="32.5" customHeight="1" x14ac:dyDescent="0.3">
      <c r="A19" s="6" t="s">
        <v>49</v>
      </c>
      <c r="B19" s="6" t="s">
        <v>50</v>
      </c>
    </row>
    <row r="20" spans="1:2" ht="112" x14ac:dyDescent="0.3">
      <c r="A20" s="6" t="s">
        <v>112</v>
      </c>
      <c r="B20" s="6" t="s">
        <v>111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7009C-7920-42ED-9696-82A6C5867AD3}">
  <dimension ref="A1:C5"/>
  <sheetViews>
    <sheetView workbookViewId="0"/>
  </sheetViews>
  <sheetFormatPr defaultRowHeight="14" x14ac:dyDescent="0.3"/>
  <cols>
    <col min="1" max="1" width="16.75" customWidth="1"/>
    <col min="2" max="2" width="21.1640625" customWidth="1"/>
    <col min="3" max="3" width="50.6640625" customWidth="1"/>
  </cols>
  <sheetData>
    <row r="1" spans="1:3" ht="28" x14ac:dyDescent="0.3">
      <c r="A1" s="12" t="s">
        <v>25</v>
      </c>
      <c r="B1" s="13" t="s">
        <v>26</v>
      </c>
      <c r="C1" s="14" t="s">
        <v>27</v>
      </c>
    </row>
    <row r="2" spans="1:3" ht="25" customHeight="1" x14ac:dyDescent="0.3">
      <c r="A2" s="6" t="s">
        <v>28</v>
      </c>
      <c r="B2" s="6" t="s">
        <v>29</v>
      </c>
      <c r="C2" s="6" t="s">
        <v>30</v>
      </c>
    </row>
    <row r="3" spans="1:3" ht="27.65" customHeight="1" x14ac:dyDescent="0.3">
      <c r="A3" s="6" t="s">
        <v>31</v>
      </c>
      <c r="B3" s="6" t="s">
        <v>32</v>
      </c>
      <c r="C3" s="6" t="s">
        <v>33</v>
      </c>
    </row>
    <row r="4" spans="1:3" ht="31.5" customHeight="1" x14ac:dyDescent="0.3">
      <c r="A4" s="6" t="s">
        <v>34</v>
      </c>
      <c r="B4" s="6" t="s">
        <v>35</v>
      </c>
      <c r="C4" s="6" t="s">
        <v>36</v>
      </c>
    </row>
    <row r="5" spans="1:3" ht="39.65" customHeight="1" x14ac:dyDescent="0.3">
      <c r="A5" s="6" t="s">
        <v>37</v>
      </c>
      <c r="B5" s="6" t="s">
        <v>38</v>
      </c>
      <c r="C5" s="6" t="s">
        <v>39</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6660D3-5E59-4187-9558-B54574EBD75C}">
  <dimension ref="A1:M17"/>
  <sheetViews>
    <sheetView topLeftCell="C1" workbookViewId="0">
      <selection activeCell="K7" sqref="K7"/>
    </sheetView>
  </sheetViews>
  <sheetFormatPr defaultRowHeight="14" x14ac:dyDescent="0.3"/>
  <cols>
    <col min="1" max="1" width="24.1640625" customWidth="1"/>
    <col min="2" max="2" width="19.83203125" customWidth="1"/>
    <col min="3" max="3" width="21.08203125" customWidth="1"/>
    <col min="4" max="4" width="19.08203125" customWidth="1"/>
    <col min="5" max="5" width="14.4140625" customWidth="1"/>
    <col min="6" max="6" width="21.9140625" customWidth="1"/>
    <col min="7" max="7" width="18.9140625" customWidth="1"/>
    <col min="8" max="8" width="17.25" customWidth="1"/>
    <col min="9" max="9" width="18.4140625" customWidth="1"/>
    <col min="10" max="10" width="24.25" customWidth="1"/>
    <col min="11" max="11" width="22.5" customWidth="1"/>
    <col min="12" max="12" width="15.4140625" customWidth="1"/>
    <col min="13" max="13" width="16.33203125" customWidth="1"/>
  </cols>
  <sheetData>
    <row r="1" spans="1:13" ht="20" x14ac:dyDescent="0.4">
      <c r="A1" s="2" t="s">
        <v>0</v>
      </c>
    </row>
    <row r="3" spans="1:13" x14ac:dyDescent="0.3">
      <c r="A3" s="3" t="s">
        <v>12</v>
      </c>
      <c r="C3" s="34" t="s">
        <v>100</v>
      </c>
      <c r="D3" t="s">
        <v>11</v>
      </c>
      <c r="H3" s="4" t="s">
        <v>13</v>
      </c>
      <c r="I3" s="34" t="s">
        <v>101</v>
      </c>
      <c r="J3" t="s">
        <v>107</v>
      </c>
    </row>
    <row r="5" spans="1:13" x14ac:dyDescent="0.3">
      <c r="A5" s="3" t="s">
        <v>1</v>
      </c>
      <c r="C5" s="9">
        <v>45351</v>
      </c>
      <c r="D5" t="s">
        <v>7</v>
      </c>
    </row>
    <row r="7" spans="1:13" x14ac:dyDescent="0.3">
      <c r="A7" s="3"/>
    </row>
    <row r="8" spans="1:13" ht="40.5" customHeight="1" x14ac:dyDescent="0.3">
      <c r="A8" s="31" t="s">
        <v>102</v>
      </c>
      <c r="B8" s="32"/>
      <c r="C8" s="32"/>
      <c r="D8" s="32"/>
      <c r="E8" s="32"/>
      <c r="F8" s="32"/>
      <c r="G8" s="32"/>
      <c r="H8" s="32"/>
    </row>
    <row r="9" spans="1:13" ht="70" x14ac:dyDescent="0.3">
      <c r="A9" s="18" t="s">
        <v>2</v>
      </c>
      <c r="B9" s="18" t="s">
        <v>22</v>
      </c>
      <c r="C9" s="18" t="s">
        <v>3</v>
      </c>
      <c r="D9" s="17" t="s">
        <v>114</v>
      </c>
      <c r="E9" s="17" t="s">
        <v>104</v>
      </c>
      <c r="F9" s="17" t="s">
        <v>105</v>
      </c>
      <c r="G9" s="17" t="s">
        <v>44</v>
      </c>
      <c r="H9" s="18" t="s">
        <v>5</v>
      </c>
      <c r="I9" s="17" t="s">
        <v>19</v>
      </c>
      <c r="J9" s="17" t="s">
        <v>59</v>
      </c>
      <c r="K9" s="17" t="s">
        <v>65</v>
      </c>
      <c r="L9" s="17" t="s">
        <v>106</v>
      </c>
      <c r="M9" s="17" t="s">
        <v>99</v>
      </c>
    </row>
    <row r="10" spans="1:13" x14ac:dyDescent="0.3">
      <c r="A10" s="20"/>
      <c r="B10" s="20"/>
      <c r="C10" s="20"/>
      <c r="D10" s="20"/>
      <c r="E10" s="19" t="s">
        <v>69</v>
      </c>
      <c r="F10" s="19" t="s">
        <v>69</v>
      </c>
      <c r="G10" s="19" t="s">
        <v>43</v>
      </c>
      <c r="H10" s="20"/>
      <c r="I10" s="20"/>
      <c r="J10" s="21"/>
      <c r="K10" s="19" t="s">
        <v>45</v>
      </c>
      <c r="L10" s="19" t="s">
        <v>46</v>
      </c>
      <c r="M10" s="19" t="s">
        <v>46</v>
      </c>
    </row>
    <row r="11" spans="1:13" ht="61.5" customHeight="1" x14ac:dyDescent="0.3">
      <c r="A11" s="7" t="s">
        <v>64</v>
      </c>
      <c r="B11" s="23" t="s">
        <v>23</v>
      </c>
      <c r="C11" s="6" t="s">
        <v>95</v>
      </c>
      <c r="D11" s="23" t="s">
        <v>4</v>
      </c>
      <c r="E11" s="23">
        <v>0.01</v>
      </c>
      <c r="F11" s="7">
        <v>35</v>
      </c>
      <c r="G11" s="26">
        <v>900000</v>
      </c>
      <c r="H11" s="7" t="s">
        <v>52</v>
      </c>
      <c r="I11" s="7" t="s">
        <v>54</v>
      </c>
      <c r="J11" s="7" t="s">
        <v>37</v>
      </c>
      <c r="K11" s="25">
        <v>68</v>
      </c>
      <c r="L11" s="25">
        <v>2</v>
      </c>
      <c r="M11" s="25">
        <f>K11*L11</f>
        <v>136</v>
      </c>
    </row>
    <row r="12" spans="1:13" ht="56" customHeight="1" x14ac:dyDescent="0.3">
      <c r="A12" s="7" t="s">
        <v>64</v>
      </c>
      <c r="B12" s="23" t="s">
        <v>23</v>
      </c>
      <c r="C12" s="6" t="s">
        <v>95</v>
      </c>
      <c r="D12" s="23" t="s">
        <v>4</v>
      </c>
      <c r="E12" s="23">
        <v>0.01</v>
      </c>
      <c r="F12" s="7">
        <v>40</v>
      </c>
      <c r="G12" s="26">
        <v>1000000</v>
      </c>
      <c r="H12" s="7" t="s">
        <v>55</v>
      </c>
      <c r="I12" s="7" t="s">
        <v>54</v>
      </c>
      <c r="J12" s="7" t="s">
        <v>37</v>
      </c>
      <c r="K12" s="25">
        <v>68</v>
      </c>
      <c r="L12" s="25">
        <v>2</v>
      </c>
      <c r="M12" s="25">
        <f t="shared" ref="M12:M16" si="0">K12*L12</f>
        <v>136</v>
      </c>
    </row>
    <row r="13" spans="1:13" ht="57.5" customHeight="1" x14ac:dyDescent="0.3">
      <c r="A13" s="7" t="s">
        <v>64</v>
      </c>
      <c r="B13" s="7" t="s">
        <v>23</v>
      </c>
      <c r="C13" s="6" t="s">
        <v>95</v>
      </c>
      <c r="D13" s="23" t="s">
        <v>4</v>
      </c>
      <c r="E13" s="23">
        <v>0.01</v>
      </c>
      <c r="F13" s="23">
        <v>60</v>
      </c>
      <c r="G13" s="26">
        <v>2000000</v>
      </c>
      <c r="H13" s="23" t="s">
        <v>56</v>
      </c>
      <c r="I13" s="8" t="s">
        <v>60</v>
      </c>
      <c r="J13" s="8" t="s">
        <v>37</v>
      </c>
      <c r="K13" s="24">
        <v>68</v>
      </c>
      <c r="L13" s="25">
        <v>3</v>
      </c>
      <c r="M13" s="25">
        <f t="shared" si="0"/>
        <v>204</v>
      </c>
    </row>
    <row r="14" spans="1:13" ht="56.5" customHeight="1" x14ac:dyDescent="0.3">
      <c r="A14" s="7" t="s">
        <v>64</v>
      </c>
      <c r="B14" s="23" t="s">
        <v>23</v>
      </c>
      <c r="C14" s="30" t="s">
        <v>95</v>
      </c>
      <c r="D14" s="23" t="s">
        <v>4</v>
      </c>
      <c r="E14" s="23">
        <v>0.01</v>
      </c>
      <c r="F14" s="23">
        <v>70</v>
      </c>
      <c r="G14" s="26">
        <v>1000000</v>
      </c>
      <c r="H14" s="23" t="s">
        <v>57</v>
      </c>
      <c r="I14" s="8" t="s">
        <v>61</v>
      </c>
      <c r="J14" s="8" t="s">
        <v>63</v>
      </c>
      <c r="K14" s="7">
        <v>114</v>
      </c>
      <c r="L14" s="25">
        <v>1</v>
      </c>
      <c r="M14" s="25">
        <f t="shared" si="0"/>
        <v>114</v>
      </c>
    </row>
    <row r="15" spans="1:13" ht="20" customHeight="1" x14ac:dyDescent="0.3">
      <c r="A15" s="7" t="s">
        <v>64</v>
      </c>
      <c r="B15" s="22"/>
      <c r="C15" s="29"/>
      <c r="D15" s="22"/>
      <c r="E15" s="23">
        <v>0.01</v>
      </c>
      <c r="F15" s="25">
        <v>70</v>
      </c>
      <c r="G15" s="26">
        <v>2400000</v>
      </c>
      <c r="H15" s="22"/>
      <c r="I15" s="8" t="s">
        <v>62</v>
      </c>
      <c r="J15" s="8" t="s">
        <v>37</v>
      </c>
      <c r="K15" s="24">
        <v>68</v>
      </c>
      <c r="L15" s="25">
        <v>4</v>
      </c>
      <c r="M15" s="25">
        <f t="shared" si="0"/>
        <v>272</v>
      </c>
    </row>
    <row r="16" spans="1:13" ht="44" customHeight="1" x14ac:dyDescent="0.3">
      <c r="A16" s="7" t="s">
        <v>64</v>
      </c>
      <c r="B16" s="23" t="s">
        <v>23</v>
      </c>
      <c r="C16" s="30" t="s">
        <v>95</v>
      </c>
      <c r="D16" s="23" t="s">
        <v>4</v>
      </c>
      <c r="E16" s="23">
        <v>0.01</v>
      </c>
      <c r="F16" s="23">
        <v>95</v>
      </c>
      <c r="G16" s="26">
        <v>2500000</v>
      </c>
      <c r="H16" s="23" t="s">
        <v>58</v>
      </c>
      <c r="I16" s="8" t="s">
        <v>67</v>
      </c>
      <c r="J16" s="8" t="s">
        <v>63</v>
      </c>
      <c r="K16" s="7">
        <v>114</v>
      </c>
      <c r="L16" s="25">
        <v>2.5</v>
      </c>
      <c r="M16" s="25">
        <f t="shared" si="0"/>
        <v>285</v>
      </c>
    </row>
    <row r="17" spans="1:13" ht="17.5" customHeight="1" x14ac:dyDescent="0.3">
      <c r="A17" s="7" t="s">
        <v>64</v>
      </c>
      <c r="B17" s="24"/>
      <c r="C17" s="24"/>
      <c r="D17" s="24"/>
      <c r="E17" s="24"/>
      <c r="F17" s="7">
        <v>95</v>
      </c>
      <c r="G17" s="26">
        <v>3000000</v>
      </c>
      <c r="H17" s="24"/>
      <c r="I17" s="8" t="s">
        <v>66</v>
      </c>
      <c r="J17" s="8" t="s">
        <v>37</v>
      </c>
      <c r="K17" s="24">
        <v>68</v>
      </c>
      <c r="L17" s="25">
        <v>5</v>
      </c>
      <c r="M17" s="25">
        <f>K17*L17</f>
        <v>340</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D8DE44-924D-49AC-BC76-25643DF22F52}">
  <dimension ref="A1:M22"/>
  <sheetViews>
    <sheetView tabSelected="1" workbookViewId="0">
      <selection activeCell="F18" sqref="F18"/>
    </sheetView>
  </sheetViews>
  <sheetFormatPr defaultRowHeight="14" x14ac:dyDescent="0.3"/>
  <cols>
    <col min="1" max="1" width="24.1640625" customWidth="1"/>
    <col min="2" max="2" width="19.83203125" customWidth="1"/>
    <col min="3" max="3" width="19.58203125" customWidth="1"/>
    <col min="4" max="5" width="19.08203125" customWidth="1"/>
    <col min="6" max="6" width="21.9140625" customWidth="1"/>
    <col min="7" max="7" width="18.9140625" customWidth="1"/>
    <col min="8" max="8" width="17.25" customWidth="1"/>
    <col min="9" max="9" width="18.4140625" customWidth="1"/>
    <col min="10" max="10" width="24.25" customWidth="1"/>
    <col min="11" max="11" width="28.58203125" customWidth="1"/>
    <col min="12" max="12" width="15.4140625" customWidth="1"/>
    <col min="13" max="13" width="16.33203125" customWidth="1"/>
  </cols>
  <sheetData>
    <row r="1" spans="1:13" ht="20" x14ac:dyDescent="0.4">
      <c r="A1" s="2" t="s">
        <v>0</v>
      </c>
    </row>
    <row r="3" spans="1:13" x14ac:dyDescent="0.3">
      <c r="A3" s="3" t="s">
        <v>12</v>
      </c>
      <c r="C3" s="9">
        <v>45386</v>
      </c>
      <c r="D3" t="s">
        <v>11</v>
      </c>
      <c r="H3" s="4" t="s">
        <v>13</v>
      </c>
      <c r="I3" s="9">
        <v>45747</v>
      </c>
    </row>
    <row r="5" spans="1:13" x14ac:dyDescent="0.3">
      <c r="A5" s="3" t="s">
        <v>1</v>
      </c>
      <c r="C5" s="9">
        <v>45351</v>
      </c>
      <c r="D5" t="s">
        <v>7</v>
      </c>
      <c r="L5" s="35"/>
    </row>
    <row r="7" spans="1:13" x14ac:dyDescent="0.3">
      <c r="A7" s="3"/>
    </row>
    <row r="8" spans="1:13" ht="70" x14ac:dyDescent="0.3">
      <c r="A8" s="18" t="s">
        <v>2</v>
      </c>
      <c r="B8" s="18" t="s">
        <v>22</v>
      </c>
      <c r="C8" s="18" t="s">
        <v>3</v>
      </c>
      <c r="D8" s="17" t="s">
        <v>114</v>
      </c>
      <c r="E8" s="17" t="s">
        <v>103</v>
      </c>
      <c r="F8" s="17" t="s">
        <v>68</v>
      </c>
      <c r="G8" s="17" t="s">
        <v>44</v>
      </c>
      <c r="H8" s="18" t="s">
        <v>5</v>
      </c>
      <c r="I8" s="17" t="s">
        <v>19</v>
      </c>
      <c r="J8" s="17" t="s">
        <v>59</v>
      </c>
      <c r="K8" s="17" t="s">
        <v>65</v>
      </c>
      <c r="L8" s="17" t="s">
        <v>106</v>
      </c>
      <c r="M8" s="17" t="s">
        <v>99</v>
      </c>
    </row>
    <row r="9" spans="1:13" x14ac:dyDescent="0.3">
      <c r="A9" s="20"/>
      <c r="B9" s="20"/>
      <c r="C9" s="20"/>
      <c r="D9" s="20"/>
      <c r="E9" s="19" t="s">
        <v>69</v>
      </c>
      <c r="F9" s="19" t="s">
        <v>69</v>
      </c>
      <c r="G9" s="19" t="s">
        <v>43</v>
      </c>
      <c r="H9" s="20"/>
      <c r="I9" s="20"/>
      <c r="J9" s="21"/>
      <c r="K9" s="19" t="s">
        <v>45</v>
      </c>
      <c r="L9" s="19" t="s">
        <v>46</v>
      </c>
      <c r="M9" s="19" t="s">
        <v>46</v>
      </c>
    </row>
    <row r="10" spans="1:13" ht="50" customHeight="1" x14ac:dyDescent="0.3">
      <c r="A10" s="7" t="s">
        <v>70</v>
      </c>
      <c r="B10" s="7" t="s">
        <v>23</v>
      </c>
      <c r="C10" s="6" t="s">
        <v>95</v>
      </c>
      <c r="D10" s="23" t="s">
        <v>4</v>
      </c>
      <c r="E10" s="23">
        <v>0.01</v>
      </c>
      <c r="F10" s="33">
        <v>0.18775700000000001</v>
      </c>
      <c r="G10" s="27">
        <v>12291.51</v>
      </c>
      <c r="H10" s="23" t="s">
        <v>81</v>
      </c>
      <c r="I10" s="23" t="s">
        <v>82</v>
      </c>
      <c r="J10" s="23" t="s">
        <v>83</v>
      </c>
      <c r="K10" s="8">
        <v>170</v>
      </c>
      <c r="L10" s="8">
        <v>2.5</v>
      </c>
      <c r="M10" s="5">
        <f>K10*L10</f>
        <v>425</v>
      </c>
    </row>
    <row r="11" spans="1:13" ht="50" customHeight="1" x14ac:dyDescent="0.3">
      <c r="A11" s="7" t="s">
        <v>71</v>
      </c>
      <c r="B11" s="7" t="s">
        <v>23</v>
      </c>
      <c r="C11" s="6" t="s">
        <v>95</v>
      </c>
      <c r="D11" s="23" t="s">
        <v>4</v>
      </c>
      <c r="E11" s="23">
        <v>0.01</v>
      </c>
      <c r="F11" s="33">
        <v>0.27</v>
      </c>
      <c r="G11" s="27" t="s">
        <v>80</v>
      </c>
      <c r="H11" s="23" t="s">
        <v>81</v>
      </c>
      <c r="I11" s="23" t="s">
        <v>84</v>
      </c>
      <c r="J11" s="23" t="s">
        <v>85</v>
      </c>
      <c r="K11" s="8">
        <v>168</v>
      </c>
      <c r="L11" s="8">
        <v>1</v>
      </c>
      <c r="M11" s="5">
        <f t="shared" ref="M11:M18" si="0">K11*L11</f>
        <v>168</v>
      </c>
    </row>
    <row r="12" spans="1:13" ht="42" x14ac:dyDescent="0.3">
      <c r="A12" s="7" t="s">
        <v>72</v>
      </c>
      <c r="B12" s="7" t="s">
        <v>23</v>
      </c>
      <c r="C12" s="6" t="s">
        <v>95</v>
      </c>
      <c r="D12" s="23" t="s">
        <v>4</v>
      </c>
      <c r="E12" s="23">
        <v>0.01</v>
      </c>
      <c r="F12" s="33">
        <v>0.97775699999999999</v>
      </c>
      <c r="G12" s="27">
        <v>61663</v>
      </c>
      <c r="H12" s="23" t="s">
        <v>81</v>
      </c>
      <c r="I12" s="23" t="s">
        <v>86</v>
      </c>
      <c r="J12" s="23" t="s">
        <v>87</v>
      </c>
      <c r="K12" s="25">
        <v>63</v>
      </c>
      <c r="L12" s="28">
        <v>6.5</v>
      </c>
      <c r="M12" s="5">
        <f t="shared" si="0"/>
        <v>409.5</v>
      </c>
    </row>
    <row r="13" spans="1:13" ht="42" x14ac:dyDescent="0.3">
      <c r="A13" s="7" t="s">
        <v>73</v>
      </c>
      <c r="B13" s="7" t="s">
        <v>23</v>
      </c>
      <c r="C13" s="6" t="s">
        <v>95</v>
      </c>
      <c r="D13" s="23" t="s">
        <v>4</v>
      </c>
      <c r="E13" s="23">
        <v>0.01</v>
      </c>
      <c r="F13" s="33">
        <v>0.18683300000000003</v>
      </c>
      <c r="G13" s="27">
        <v>6343.17</v>
      </c>
      <c r="H13" s="23" t="s">
        <v>81</v>
      </c>
      <c r="I13" s="23" t="s">
        <v>88</v>
      </c>
      <c r="J13" s="23" t="s">
        <v>87</v>
      </c>
      <c r="K13" s="25">
        <v>63</v>
      </c>
      <c r="L13" s="28">
        <v>3.5</v>
      </c>
      <c r="M13" s="5">
        <f t="shared" si="0"/>
        <v>220.5</v>
      </c>
    </row>
    <row r="14" spans="1:13" ht="42" x14ac:dyDescent="0.3">
      <c r="A14" s="7" t="s">
        <v>74</v>
      </c>
      <c r="B14" s="7" t="s">
        <v>23</v>
      </c>
      <c r="C14" s="6" t="s">
        <v>95</v>
      </c>
      <c r="D14" s="23" t="s">
        <v>4</v>
      </c>
      <c r="E14" s="23">
        <v>0.01</v>
      </c>
      <c r="F14" s="33">
        <v>1.675678</v>
      </c>
      <c r="G14" s="27">
        <v>303475.96999999997</v>
      </c>
      <c r="H14" s="23" t="s">
        <v>81</v>
      </c>
      <c r="I14" s="23" t="s">
        <v>89</v>
      </c>
      <c r="J14" s="23" t="s">
        <v>87</v>
      </c>
      <c r="K14" s="25">
        <v>168</v>
      </c>
      <c r="L14" s="28">
        <v>7</v>
      </c>
      <c r="M14" s="5">
        <f t="shared" si="0"/>
        <v>1176</v>
      </c>
    </row>
    <row r="15" spans="1:13" ht="42" x14ac:dyDescent="0.3">
      <c r="A15" s="7" t="s">
        <v>53</v>
      </c>
      <c r="B15" s="7" t="s">
        <v>23</v>
      </c>
      <c r="C15" s="6" t="s">
        <v>95</v>
      </c>
      <c r="D15" s="23" t="s">
        <v>4</v>
      </c>
      <c r="E15" s="23">
        <v>0.01</v>
      </c>
      <c r="F15" s="33">
        <v>2.82</v>
      </c>
      <c r="G15" s="27">
        <v>205197.3</v>
      </c>
      <c r="H15" s="23" t="s">
        <v>81</v>
      </c>
      <c r="I15" s="23" t="s">
        <v>90</v>
      </c>
      <c r="J15" s="23" t="s">
        <v>87</v>
      </c>
      <c r="K15" s="25">
        <v>105</v>
      </c>
      <c r="L15" s="28">
        <v>4.5</v>
      </c>
      <c r="M15" s="5">
        <f t="shared" si="0"/>
        <v>472.5</v>
      </c>
    </row>
    <row r="16" spans="1:13" ht="42" x14ac:dyDescent="0.3">
      <c r="A16" s="7" t="s">
        <v>75</v>
      </c>
      <c r="B16" s="7" t="s">
        <v>23</v>
      </c>
      <c r="C16" s="6" t="s">
        <v>95</v>
      </c>
      <c r="D16" s="23" t="s">
        <v>4</v>
      </c>
      <c r="E16" s="23">
        <v>0.01</v>
      </c>
      <c r="F16" s="33">
        <v>0.21775700000000001</v>
      </c>
      <c r="G16" s="27">
        <v>11622.03</v>
      </c>
      <c r="H16" s="23" t="s">
        <v>81</v>
      </c>
      <c r="I16" s="23" t="s">
        <v>91</v>
      </c>
      <c r="J16" s="23" t="s">
        <v>87</v>
      </c>
      <c r="K16" s="25">
        <v>63</v>
      </c>
      <c r="L16" s="28">
        <v>5.5</v>
      </c>
      <c r="M16" s="5">
        <f t="shared" si="0"/>
        <v>346.5</v>
      </c>
    </row>
    <row r="17" spans="1:13" ht="42" x14ac:dyDescent="0.3">
      <c r="A17" s="7" t="s">
        <v>76</v>
      </c>
      <c r="B17" s="7" t="s">
        <v>23</v>
      </c>
      <c r="C17" s="6" t="s">
        <v>95</v>
      </c>
      <c r="D17" s="23" t="s">
        <v>4</v>
      </c>
      <c r="E17" s="23">
        <v>0.01</v>
      </c>
      <c r="F17" s="33">
        <v>0.9</v>
      </c>
      <c r="G17" s="27">
        <v>14553</v>
      </c>
      <c r="H17" s="23" t="s">
        <v>81</v>
      </c>
      <c r="I17" s="23" t="s">
        <v>92</v>
      </c>
      <c r="J17" s="23" t="s">
        <v>87</v>
      </c>
      <c r="K17" s="25">
        <v>105</v>
      </c>
      <c r="L17" s="28">
        <v>1</v>
      </c>
      <c r="M17" s="5">
        <f t="shared" si="0"/>
        <v>105</v>
      </c>
    </row>
    <row r="18" spans="1:13" ht="42" x14ac:dyDescent="0.3">
      <c r="A18" s="7" t="s">
        <v>77</v>
      </c>
      <c r="B18" s="7" t="s">
        <v>23</v>
      </c>
      <c r="C18" s="6" t="s">
        <v>95</v>
      </c>
      <c r="D18" s="23" t="s">
        <v>4</v>
      </c>
      <c r="E18" s="23">
        <v>0.01</v>
      </c>
      <c r="F18" s="33">
        <v>0.9</v>
      </c>
      <c r="G18" s="27">
        <v>101871</v>
      </c>
      <c r="H18" s="23" t="s">
        <v>81</v>
      </c>
      <c r="I18" s="23" t="s">
        <v>89</v>
      </c>
      <c r="J18" s="23" t="s">
        <v>87</v>
      </c>
      <c r="K18" s="25">
        <v>105</v>
      </c>
      <c r="L18" s="28">
        <v>7</v>
      </c>
      <c r="M18" s="5">
        <f t="shared" si="0"/>
        <v>735</v>
      </c>
    </row>
    <row r="19" spans="1:13" ht="28" x14ac:dyDescent="0.3">
      <c r="A19" s="7" t="s">
        <v>78</v>
      </c>
      <c r="B19" s="7" t="s">
        <v>23</v>
      </c>
      <c r="C19" s="6" t="s">
        <v>96</v>
      </c>
      <c r="D19" s="23" t="s">
        <v>4</v>
      </c>
      <c r="E19" s="23">
        <v>0.01</v>
      </c>
      <c r="F19" s="23" t="s">
        <v>93</v>
      </c>
      <c r="G19" s="23" t="s">
        <v>93</v>
      </c>
      <c r="H19" s="23" t="s">
        <v>81</v>
      </c>
      <c r="I19" s="23" t="s">
        <v>93</v>
      </c>
      <c r="J19" s="23" t="s">
        <v>94</v>
      </c>
      <c r="K19" s="8" t="s">
        <v>93</v>
      </c>
      <c r="L19" s="8" t="s">
        <v>93</v>
      </c>
      <c r="M19" s="10" t="s">
        <v>93</v>
      </c>
    </row>
    <row r="20" spans="1:13" ht="47.5" customHeight="1" x14ac:dyDescent="0.3">
      <c r="A20" s="7" t="s">
        <v>78</v>
      </c>
      <c r="B20" s="7" t="s">
        <v>23</v>
      </c>
      <c r="C20" s="6" t="s">
        <v>97</v>
      </c>
      <c r="D20" s="23" t="s">
        <v>4</v>
      </c>
      <c r="E20" s="23">
        <v>0.01</v>
      </c>
      <c r="F20" s="23" t="s">
        <v>93</v>
      </c>
      <c r="G20" s="23" t="s">
        <v>93</v>
      </c>
      <c r="H20" s="23" t="s">
        <v>81</v>
      </c>
      <c r="I20" s="23" t="s">
        <v>93</v>
      </c>
      <c r="J20" s="23" t="s">
        <v>94</v>
      </c>
      <c r="K20" s="8" t="s">
        <v>93</v>
      </c>
      <c r="L20" s="8" t="s">
        <v>93</v>
      </c>
      <c r="M20" s="10" t="s">
        <v>93</v>
      </c>
    </row>
    <row r="21" spans="1:13" ht="28" x14ac:dyDescent="0.3">
      <c r="A21" s="7" t="s">
        <v>78</v>
      </c>
      <c r="B21" s="7" t="s">
        <v>79</v>
      </c>
      <c r="C21" s="6" t="s">
        <v>96</v>
      </c>
      <c r="D21" s="23" t="s">
        <v>4</v>
      </c>
      <c r="E21" s="23">
        <v>0.01</v>
      </c>
      <c r="F21" s="23" t="s">
        <v>93</v>
      </c>
      <c r="G21" s="23" t="s">
        <v>93</v>
      </c>
      <c r="H21" s="23" t="s">
        <v>81</v>
      </c>
      <c r="I21" s="23" t="s">
        <v>93</v>
      </c>
      <c r="J21" s="23" t="s">
        <v>94</v>
      </c>
      <c r="K21" s="8" t="s">
        <v>93</v>
      </c>
      <c r="L21" s="8" t="s">
        <v>93</v>
      </c>
      <c r="M21" s="10" t="s">
        <v>93</v>
      </c>
    </row>
    <row r="22" spans="1:13" ht="42" x14ac:dyDescent="0.3">
      <c r="A22" s="7" t="s">
        <v>78</v>
      </c>
      <c r="B22" s="7" t="s">
        <v>79</v>
      </c>
      <c r="C22" s="6" t="s">
        <v>97</v>
      </c>
      <c r="D22" s="7" t="s">
        <v>4</v>
      </c>
      <c r="E22" s="7">
        <v>0.01</v>
      </c>
      <c r="F22" s="7" t="s">
        <v>93</v>
      </c>
      <c r="G22" s="7" t="s">
        <v>93</v>
      </c>
      <c r="H22" s="7" t="s">
        <v>81</v>
      </c>
      <c r="I22" s="7" t="s">
        <v>93</v>
      </c>
      <c r="J22" s="7" t="s">
        <v>94</v>
      </c>
      <c r="K22" s="8" t="s">
        <v>93</v>
      </c>
      <c r="L22" s="8" t="s">
        <v>93</v>
      </c>
      <c r="M22" s="10" t="s">
        <v>93</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ac47ec2-6222-4f0f-9d68-0b8aa77dfcd1">
      <Terms xmlns="http://schemas.microsoft.com/office/infopath/2007/PartnerControls"/>
    </lcf76f155ced4ddcb4097134ff3c332f>
    <TaxCatchAll xmlns="330f7c68-f84d-4d0c-bb85-d5b9b2a4bfbc" xsi:nil="true"/>
    <_ip_UnifiedCompliancePolicyUIAction xmlns="http://schemas.microsoft.com/sharepoint/v3" xsi:nil="true"/>
    <_ip_UnifiedCompliancePolicyProperties xmlns="http://schemas.microsoft.com/sharepoint/v3" xsi:nil="true"/>
    <SharedWithUsers xmlns="330f7c68-f84d-4d0c-bb85-d5b9b2a4bfbc">
      <UserInfo>
        <DisplayName>Fan, Jiabin</DisplayName>
        <AccountId>86</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5E243504CB5AF429D425675908E329A" ma:contentTypeVersion="16" ma:contentTypeDescription="Create a new document." ma:contentTypeScope="" ma:versionID="a44efa2fb3d25e3c2414eaa5a30bbcdf">
  <xsd:schema xmlns:xsd="http://www.w3.org/2001/XMLSchema" xmlns:xs="http://www.w3.org/2001/XMLSchema" xmlns:p="http://schemas.microsoft.com/office/2006/metadata/properties" xmlns:ns1="http://schemas.microsoft.com/sharepoint/v3" xmlns:ns2="bac47ec2-6222-4f0f-9d68-0b8aa77dfcd1" xmlns:ns3="330f7c68-f84d-4d0c-bb85-d5b9b2a4bfbc" targetNamespace="http://schemas.microsoft.com/office/2006/metadata/properties" ma:root="true" ma:fieldsID="dfd14419f97b4e92971b3b1eea26ef9a" ns1:_="" ns2:_="" ns3:_="">
    <xsd:import namespace="http://schemas.microsoft.com/sharepoint/v3"/>
    <xsd:import namespace="bac47ec2-6222-4f0f-9d68-0b8aa77dfcd1"/>
    <xsd:import namespace="330f7c68-f84d-4d0c-bb85-d5b9b2a4bf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2:MediaServiceObjectDetectorVersions" minOccurs="0"/>
                <xsd:element ref="ns2:MediaServiceDateTaken"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ac47ec2-6222-4f0f-9d68-0b8aa77dfc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b0fa5b73-c91b-4169-bfc8-b85bc92a6461"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DateTaken" ma:index="21" nillable="true" ma:displayName="MediaServiceDateTaken" ma:hidden="true" ma:indexed="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0f7c68-f84d-4d0c-bb85-d5b9b2a4bfb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e530604f-af12-40ee-808a-fffba5da8ab4}" ma:internalName="TaxCatchAll" ma:showField="CatchAllData" ma:web="330f7c68-f84d-4d0c-bb85-d5b9b2a4bfb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81D785B-B839-44B8-8A0A-82202768B94F}">
  <ds:schemaRefs>
    <ds:schemaRef ds:uri="http://schemas.microsoft.com/sharepoint/v3/contenttype/forms"/>
  </ds:schemaRefs>
</ds:datastoreItem>
</file>

<file path=customXml/itemProps2.xml><?xml version="1.0" encoding="utf-8"?>
<ds:datastoreItem xmlns:ds="http://schemas.openxmlformats.org/officeDocument/2006/customXml" ds:itemID="{153FD83D-6347-4000-90A8-46018F35D462}">
  <ds:schemaRefs>
    <ds:schemaRef ds:uri="http://schemas.microsoft.com/office/2006/metadata/properties"/>
    <ds:schemaRef ds:uri="http://schemas.microsoft.com/office/infopath/2007/PartnerControls"/>
    <ds:schemaRef ds:uri="bac47ec2-6222-4f0f-9d68-0b8aa77dfcd1"/>
    <ds:schemaRef ds:uri="330f7c68-f84d-4d0c-bb85-d5b9b2a4bfbc"/>
    <ds:schemaRef ds:uri="http://schemas.microsoft.com/sharepoint/v3"/>
  </ds:schemaRefs>
</ds:datastoreItem>
</file>

<file path=customXml/itemProps3.xml><?xml version="1.0" encoding="utf-8"?>
<ds:datastoreItem xmlns:ds="http://schemas.openxmlformats.org/officeDocument/2006/customXml" ds:itemID="{7CCB678F-7409-4986-8E25-E331A36AA9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ac47ec2-6222-4f0f-9d68-0b8aa77dfcd1"/>
    <ds:schemaRef ds:uri="330f7c68-f84d-4d0c-bb85-d5b9b2a4bf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Definitions</vt:lpstr>
      <vt:lpstr>Service Seasons</vt:lpstr>
      <vt:lpstr>Tender for services info_Fleet</vt:lpstr>
      <vt:lpstr>Tender for services info_Global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2024-02-09T16:36:50Z</dcterms:created>
  <dcterms:modified xsi:type="dcterms:W3CDTF">2024-02-28T11:57:19Z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0x010100D5E243504CB5AF429D425675908E329A</vt:lpwstr>
  </property>
</Properties>
</file>