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ssecom.sharepoint.com/teams/FlexibilityMarkets/Shared Documents/General/1.0 CMZ Tenders/0.0 Short Term Markets/2.3 September 2025 SAOU_DA Bidding/"/>
    </mc:Choice>
  </mc:AlternateContent>
  <xr:revisionPtr revIDLastSave="58" documentId="8_{D70B326F-95E2-42A4-B4A4-FA30F300CBD8}" xr6:coauthVersionLast="47" xr6:coauthVersionMax="47" xr10:uidLastSave="{27A91728-AA07-4BAC-AE7F-5B01FA873E44}"/>
  <bookViews>
    <workbookView xWindow="-120" yWindow="-120" windowWidth="29040" windowHeight="15720" activeTab="2" xr2:uid="{E3526013-BB9C-48C8-A794-279B8FDD06B3}"/>
  </bookViews>
  <sheets>
    <sheet name="Definitions" sheetId="4" r:id="rId1"/>
    <sheet name="Service Seasons" sheetId="5" r:id="rId2"/>
    <sheet name="Flexibility Requirements" sheetId="1"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 l="1"/>
  <c r="U3" i="1"/>
  <c r="L3" i="1" l="1"/>
  <c r="T2" i="1" l="1"/>
  <c r="U5" i="1"/>
  <c r="T5" i="1"/>
  <c r="U4" i="1"/>
  <c r="T4" i="1"/>
  <c r="U2" i="1"/>
  <c r="L2" i="1" s="1"/>
  <c r="L5" i="1" l="1"/>
  <c r="L4" i="1"/>
</calcChain>
</file>

<file path=xl/sharedStrings.xml><?xml version="1.0" encoding="utf-8"?>
<sst xmlns="http://schemas.openxmlformats.org/spreadsheetml/2006/main" count="148" uniqueCount="111">
  <si>
    <t>Licence Area</t>
  </si>
  <si>
    <r>
      <t xml:space="preserve">Power Type
</t>
    </r>
    <r>
      <rPr>
        <sz val="11"/>
        <rFont val="Aptos Narrow"/>
        <family val="2"/>
        <scheme val="minor"/>
      </rPr>
      <t>(Active; Reactive)</t>
    </r>
  </si>
  <si>
    <t>Constraint Management Zones</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</si>
  <si>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</si>
  <si>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</si>
  <si>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</si>
  <si>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</si>
  <si>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</si>
  <si>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Faringdon - SAOU (DA) - October 25/26 - SEPD AM [Sept 25 bidding]</t>
  </si>
  <si>
    <t>Scheduled Availability + Operational Utilisation (Day Ahead)</t>
  </si>
  <si>
    <t>11kV</t>
  </si>
  <si>
    <t>Active</t>
  </si>
  <si>
    <t>Faringdon</t>
  </si>
  <si>
    <t>Demand Turn Down, Generation Turn Up</t>
  </si>
  <si>
    <t>Availability and Utilisation</t>
  </si>
  <si>
    <t>Day Ahead</t>
  </si>
  <si>
    <t>26/10/2025</t>
  </si>
  <si>
    <t>Autumn</t>
  </si>
  <si>
    <t>Mon, Tue, Wed, Thu, Fri, Sat, Sun</t>
  </si>
  <si>
    <t>07:30</t>
  </si>
  <si>
    <t>10:30</t>
  </si>
  <si>
    <t>Faringdon - SAOU (DA) - October 25/26 - SEPD PM [Sept 25 bidding]</t>
  </si>
  <si>
    <t>15:00</t>
  </si>
  <si>
    <t>22:00</t>
  </si>
  <si>
    <t>Stokenchurch - SAOU (DA) - October 25/26 - SEPD [Sept 25 bidding]</t>
  </si>
  <si>
    <t>Oxford - SAOU (DA) - October 25/26 - SEPD [Sept 25 bidding]</t>
  </si>
  <si>
    <t>33kV</t>
  </si>
  <si>
    <t>Oxford</t>
  </si>
  <si>
    <t>10:00</t>
  </si>
  <si>
    <t>13:00</t>
  </si>
  <si>
    <t>Stokenchurch</t>
  </si>
  <si>
    <t>14:30</t>
  </si>
  <si>
    <t>SEPD</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</si>
  <si>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</si>
  <si>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</si>
  <si>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</si>
  <si>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</si>
  <si>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</si>
  <si>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</si>
  <si>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</si>
  <si>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</si>
  <si>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</si>
  <si>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</si>
  <si>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</si>
  <si>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</si>
  <si>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</si>
  <si>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</si>
  <si>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</si>
  <si>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</si>
  <si>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</si>
  <si>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</si>
  <si>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(SAOU(DA)). It's made up of availability and utilisation prices. 
The availability price for the Scheduled Availability + Operational Utilisation - Day Ahead (SAOU(DA)) services is in £/MW/h. 
The utilisation price for Scheduled Availability + Operational Utilisation - Day Ahead (SAOU(DA))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</si>
  <si>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</si>
  <si>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</si>
  <si>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</si>
  <si>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</si>
  <si>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</si>
  <si>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</si>
  <si>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</si>
  <si>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</si>
  <si>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</si>
  <si>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</si>
  <si>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</si>
  <si>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</si>
  <si>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</si>
  <si>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</si>
  <si>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</si>
  <si>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</si>
  <si>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</si>
  <si>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</si>
  <si>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</si>
  <si>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</si>
  <si>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</si>
  <si>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</si>
  <si>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</si>
  <si>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</si>
  <si>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</si>
  <si>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These parameters are provided for information only.</t>
  </si>
  <si>
    <t>This document outlines the requirements for the September 2025 Short Term bidding round. This will be replicated on the Electron Connect platform which will be used for procurement.</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</si>
  <si>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</si>
  <si>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</si>
  <si>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</si>
  <si>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</si>
  <si>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</si>
  <si>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</si>
  <si>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</si>
  <si>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</si>
  <si>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</si>
  <si>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</si>
  <si>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</si>
  <si>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</si>
  <si>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</si>
  <si>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</si>
  <si>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</si>
  <si>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</si>
  <si>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</si>
  <si>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</si>
  <si>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 xml:space="preserve"> Name</t>
  </si>
  <si>
    <t xml:space="preserve">Product Type
</t>
  </si>
  <si>
    <t>Voltage Level (kV)</t>
  </si>
  <si>
    <r>
      <rPr>
        <b/>
        <sz val="11"/>
        <rFont val="Aptos Narrow"/>
        <family val="2"/>
        <scheme val="minor"/>
      </rPr>
      <t>Direction</t>
    </r>
    <r>
      <rPr>
        <sz val="11"/>
        <rFont val="Aptos Narrow"/>
        <family val="2"/>
        <scheme val="minor"/>
      </rPr>
      <t xml:space="preserve">
</t>
    </r>
  </si>
  <si>
    <t xml:space="preserve">Payment Type
</t>
  </si>
  <si>
    <r>
      <rPr>
        <b/>
        <sz val="11"/>
        <rFont val="Aptos Narrow"/>
        <family val="2"/>
        <scheme val="minor"/>
      </rPr>
      <t>Availability Agreed</t>
    </r>
    <r>
      <rPr>
        <sz val="11"/>
        <rFont val="Aptos Narrow"/>
        <family val="2"/>
        <scheme val="minor"/>
      </rPr>
      <t xml:space="preserve">
</t>
    </r>
  </si>
  <si>
    <t>A time of trade (approximately at month-ahead)</t>
  </si>
  <si>
    <r>
      <rPr>
        <b/>
        <sz val="11"/>
        <rFont val="Aptos Narrow"/>
        <family val="2"/>
        <scheme val="minor"/>
      </rPr>
      <t>Utilisation Agreed</t>
    </r>
    <r>
      <rPr>
        <sz val="11"/>
        <rFont val="Aptos Narrow"/>
        <family val="2"/>
        <scheme val="minor"/>
      </rPr>
      <t xml:space="preserve">
</t>
    </r>
  </si>
  <si>
    <r>
      <t xml:space="preserve">Estimated Volume  
</t>
    </r>
    <r>
      <rPr>
        <sz val="11"/>
        <rFont val="Aptos Narrow"/>
        <family val="2"/>
        <scheme val="minor"/>
      </rPr>
      <t>(MW)</t>
    </r>
  </si>
  <si>
    <r>
      <t xml:space="preserve">Estimated Budget 
</t>
    </r>
    <r>
      <rPr>
        <sz val="11"/>
        <color theme="1"/>
        <rFont val="Aptos Narrow"/>
        <family val="2"/>
        <scheme val="minor"/>
      </rPr>
      <t>(£)</t>
    </r>
  </si>
  <si>
    <t xml:space="preserve">Period
</t>
  </si>
  <si>
    <r>
      <t xml:space="preserve">Minimum Asset Size </t>
    </r>
    <r>
      <rPr>
        <sz val="11"/>
        <rFont val="Aptos Narrow"/>
        <family val="2"/>
        <scheme val="minor"/>
      </rPr>
      <t>(MW)</t>
    </r>
  </si>
  <si>
    <t xml:space="preserve">Total Estimated
Utilisation Hours </t>
  </si>
  <si>
    <t xml:space="preserve">Total Estimated
Availability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</si>
</sst>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name val="Aptos Narrow"/>
      <family val="2"/>
    </font>
    <font>
      <sz val="10"/>
      <color theme="1"/>
      <name val="Arial Narrow"/>
      <family val="2"/>
    </font>
    <font>
      <sz val="11"/>
      <color rgb="FF000000"/>
      <name val="Aptos Narrow"/>
      <charset val="1"/>
    </font>
    <font>
      <b/>
      <sz val="11"/>
      <color rgb="FF000000"/>
      <name val="Aptos Narrow"/>
      <scheme val="minor"/>
    </font>
    <font>
      <b/>
      <sz val="11"/>
      <color rgb="FF000000"/>
      <name val="Aptos Narrow"/>
    </font>
    <font>
      <sz val="11"/>
      <color theme="1"/>
      <name val="Arial"/>
      <family val="2"/>
    </font>
    <font>
      <b/>
      <sz val="11"/>
      <color theme="1"/>
      <name val="Arial"/>
      <family val="2"/>
    </font>
    <font>
      <b/>
      <sz val="11"/>
      <name val="Arial"/>
      <family val="2"/>
    </font>
    <font>
      <u/>
      <sz val="11"/>
      <color theme="1"/>
      <name val="Arial"/>
      <family val="2"/>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medium">
        <color rgb="FF44546A"/>
      </right>
      <top style="medium">
        <color rgb="FF44546A"/>
      </top>
      <bottom/>
      <diagonal/>
    </border>
    <border>
      <left/>
      <right style="thin">
        <color indexed="64"/>
      </right>
      <top/>
      <bottom/>
      <diagonal/>
    </border>
    <border>
      <left/>
      <right/>
      <top style="thin">
        <color indexed="64"/>
      </top>
      <bottom/>
      <diagonal/>
    </border>
    <border>
      <left/>
      <right/>
      <top style="thin">
        <color rgb="FF000000"/>
      </top>
      <bottom/>
      <diagonal/>
    </border>
  </borders>
  <cellStyleXfs count="2">
    <xf numFmtId="0" fontId="0" fillId="0" borderId="0"/>
    <xf numFmtId="0" fontId="13" fillId="0" borderId="0"/>
  </cellStyleXfs>
  <cellXfs count="65">
    <xf numFmtId="0" fontId="0" fillId="0" borderId="0" xfId="0"/>
    <xf numFmtId="0" fontId="0" fillId="0" borderId="1" xfId="0" applyBorder="1"/>
    <xf numFmtId="2" fontId="0" fillId="0" borderId="1" xfId="0" applyNumberFormat="1" applyBorder="1"/>
    <xf numFmtId="1" fontId="0" fillId="0" borderId="1" xfId="0" applyNumberFormat="1" applyBorder="1"/>
    <xf numFmtId="22" fontId="0" fillId="0" borderId="1" xfId="0" applyNumberFormat="1" applyBorder="1"/>
    <xf numFmtId="14" fontId="0" fillId="0" borderId="1" xfId="0" applyNumberFormat="1" applyBorder="1"/>
    <xf numFmtId="0" fontId="1" fillId="0" borderId="1" xfId="0" applyFont="1" applyBorder="1"/>
    <xf numFmtId="17" fontId="0" fillId="0" borderId="1" xfId="0" applyNumberFormat="1" applyBorder="1"/>
    <xf numFmtId="49" fontId="0" fillId="0" borderId="0" xfId="0" applyNumberFormat="1"/>
    <xf numFmtId="0" fontId="8" fillId="0" borderId="3" xfId="0" applyFont="1" applyBorder="1" applyAlignment="1">
      <alignment horizontal="right"/>
    </xf>
    <xf numFmtId="0" fontId="10" fillId="0" borderId="3" xfId="0" applyFont="1" applyBorder="1"/>
    <xf numFmtId="0" fontId="4" fillId="0" borderId="1" xfId="0" applyFont="1" applyBorder="1"/>
    <xf numFmtId="0" fontId="1" fillId="0" borderId="1" xfId="0" applyFont="1" applyBorder="1" applyAlignment="1">
      <alignment horizontal="left"/>
    </xf>
    <xf numFmtId="0" fontId="5" fillId="0" borderId="1" xfId="0" applyFont="1" applyBorder="1" applyAlignment="1">
      <alignment horizontal="left"/>
    </xf>
    <xf numFmtId="0" fontId="1" fillId="2" borderId="1" xfId="0" applyFont="1" applyFill="1" applyBorder="1"/>
    <xf numFmtId="164" fontId="0" fillId="0" borderId="1" xfId="0" applyNumberFormat="1" applyBorder="1"/>
    <xf numFmtId="0" fontId="2" fillId="3" borderId="2" xfId="0" applyFont="1" applyFill="1" applyBorder="1" applyAlignment="1">
      <alignment vertical="top" wrapText="1"/>
    </xf>
    <xf numFmtId="0" fontId="12" fillId="3" borderId="2" xfId="0" applyFont="1" applyFill="1" applyBorder="1" applyAlignment="1">
      <alignment vertical="top" wrapText="1"/>
    </xf>
    <xf numFmtId="0" fontId="1" fillId="3" borderId="2" xfId="0" applyFont="1" applyFill="1" applyBorder="1" applyAlignment="1">
      <alignment vertical="top" wrapText="1"/>
    </xf>
    <xf numFmtId="0" fontId="7" fillId="3" borderId="1" xfId="0" applyFont="1" applyFill="1" applyBorder="1" applyAlignment="1">
      <alignment horizontal="left" vertical="top" wrapText="1"/>
    </xf>
    <xf numFmtId="49" fontId="3" fillId="3" borderId="2" xfId="0" applyNumberFormat="1" applyFont="1" applyFill="1" applyBorder="1" applyAlignment="1">
      <alignment vertical="top" wrapText="1"/>
    </xf>
    <xf numFmtId="0" fontId="7" fillId="3" borderId="0" xfId="0" applyFont="1" applyFill="1" applyAlignment="1">
      <alignment horizontal="left" vertical="top" wrapText="1"/>
    </xf>
    <xf numFmtId="49" fontId="1" fillId="3" borderId="2" xfId="0" applyNumberFormat="1" applyFont="1" applyFill="1" applyBorder="1" applyAlignment="1">
      <alignment vertical="top" wrapText="1"/>
    </xf>
    <xf numFmtId="0" fontId="0" fillId="3" borderId="0" xfId="0" applyFill="1" applyAlignment="1">
      <alignment wrapText="1"/>
    </xf>
    <xf numFmtId="0" fontId="13" fillId="0" borderId="0" xfId="0" applyFont="1"/>
    <xf numFmtId="0" fontId="14" fillId="4" borderId="1" xfId="0" applyFont="1" applyFill="1" applyBorder="1" applyAlignment="1">
      <alignment vertical="center" wrapText="1"/>
    </xf>
    <xf numFmtId="0" fontId="14" fillId="4" borderId="1" xfId="0" applyFont="1" applyFill="1" applyBorder="1" applyAlignment="1">
      <alignment vertical="center"/>
    </xf>
    <xf numFmtId="0" fontId="13" fillId="3" borderId="1" xfId="0" applyFont="1" applyFill="1" applyBorder="1" applyAlignment="1">
      <alignment horizontal="left" vertical="top" wrapText="1"/>
    </xf>
    <xf numFmtId="0" fontId="13" fillId="0" borderId="0" xfId="0" applyFont="1" applyAlignment="1">
      <alignment horizontal="right"/>
    </xf>
    <xf numFmtId="0" fontId="13" fillId="0" borderId="0" xfId="1" applyAlignment="1">
      <alignment horizontal="right"/>
    </xf>
    <xf numFmtId="0" fontId="13" fillId="0" borderId="0" xfId="1"/>
    <xf numFmtId="0" fontId="15" fillId="5" borderId="5" xfId="1" applyFont="1" applyFill="1" applyBorder="1" applyAlignment="1">
      <alignment vertical="center" wrapText="1"/>
    </xf>
    <xf numFmtId="0" fontId="13" fillId="6" borderId="1" xfId="1" applyFill="1" applyBorder="1" applyAlignment="1">
      <alignment horizontal="left" vertical="top" wrapText="1"/>
    </xf>
    <xf numFmtId="0" fontId="11" fillId="3" borderId="2" xfId="0" applyFont="1" applyFill="1" applyBorder="1" applyAlignment="1">
      <alignment vertical="top" wrapText="1"/>
    </xf>
    <xf numFmtId="2" fontId="0" fillId="0" borderId="1" xfId="0" applyNumberFormat="1" applyBorder="1" applyAlignment="1">
      <alignment horizontal="center"/>
    </xf>
    <xf numFmtId="3" fontId="1" fillId="0" borderId="4" xfId="0" applyNumberFormat="1" applyFont="1" applyBorder="1" applyAlignment="1">
      <alignment horizontal="left"/>
    </xf>
    <xf numFmtId="49" fontId="0" fillId="0" borderId="1" xfId="0" applyNumberFormat="1" applyBorder="1" applyAlignment="1">
      <alignment horizontal="right"/>
    </xf>
    <xf numFmtId="0" fontId="2" fillId="0" borderId="2" xfId="0" applyFont="1" applyBorder="1" applyAlignment="1">
      <alignmen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49" fontId="3" fillId="3" borderId="0" xfId="0" applyNumberFormat="1" applyFont="1" applyFill="1" applyBorder="1" applyAlignment="1">
      <alignment vertical="top" wrapText="1"/>
    </xf>
    <xf numFmtId="0" fontId="7" fillId="3" borderId="0" xfId="0" applyFont="1" applyFill="1" applyBorder="1" applyAlignment="1">
      <alignment vertical="top" wrapText="1"/>
    </xf>
    <xf numFmtId="0" fontId="0" fillId="3" borderId="0" xfId="0" applyFill="1" applyBorder="1" applyAlignment="1">
      <alignment wrapText="1"/>
    </xf>
    <xf numFmtId="0" fontId="4" fillId="0" borderId="0" xfId="0" applyFont="1" applyBorder="1"/>
    <xf numFmtId="49" fontId="0" fillId="0" borderId="0" xfId="0" applyNumberFormat="1" applyBorder="1"/>
    <xf numFmtId="0" fontId="0" fillId="0" borderId="0" xfId="0" applyBorder="1" applyAlignment="1">
      <alignment wrapText="1"/>
    </xf>
    <xf numFmtId="0" fontId="0" fillId="0" borderId="0" xfId="0" applyBorder="1"/>
    <xf numFmtId="0" fontId="0" fillId="3" borderId="0" xfId="0" applyFill="1" applyBorder="1"/>
    <xf numFmtId="0" fontId="0" fillId="0" borderId="6" xfId="0" applyBorder="1"/>
    <xf numFmtId="0" fontId="0" fillId="0" borderId="7" xfId="0" applyBorder="1"/>
    <xf numFmtId="0" fontId="5" fillId="0" borderId="7" xfId="0" applyFont="1" applyBorder="1"/>
    <xf numFmtId="22" fontId="0" fillId="0" borderId="7" xfId="0" applyNumberFormat="1" applyBorder="1"/>
    <xf numFmtId="2" fontId="0" fillId="0" borderId="7" xfId="0" applyNumberFormat="1" applyBorder="1"/>
    <xf numFmtId="49" fontId="0" fillId="0" borderId="7" xfId="0" applyNumberFormat="1" applyBorder="1"/>
    <xf numFmtId="14" fontId="0" fillId="0" borderId="7" xfId="0" applyNumberFormat="1" applyBorder="1"/>
    <xf numFmtId="0" fontId="8" fillId="0" borderId="8" xfId="0" applyFont="1" applyBorder="1" applyAlignment="1">
      <alignment horizontal="right"/>
    </xf>
    <xf numFmtId="1" fontId="0" fillId="0" borderId="7" xfId="0" applyNumberFormat="1" applyBorder="1"/>
    <xf numFmtId="0" fontId="5" fillId="0" borderId="0" xfId="0" applyFont="1" applyBorder="1"/>
    <xf numFmtId="22" fontId="0" fillId="0" borderId="0" xfId="0" applyNumberFormat="1" applyBorder="1"/>
    <xf numFmtId="2" fontId="0" fillId="0" borderId="0" xfId="0" applyNumberFormat="1" applyBorder="1"/>
    <xf numFmtId="14" fontId="0" fillId="0" borderId="0" xfId="0" applyNumberFormat="1" applyBorder="1"/>
    <xf numFmtId="0" fontId="8" fillId="0" borderId="0" xfId="0" applyFont="1" applyBorder="1" applyAlignment="1">
      <alignment horizontal="right"/>
    </xf>
    <xf numFmtId="1" fontId="0" fillId="0" borderId="0" xfId="0" applyNumberFormat="1" applyBorder="1"/>
    <xf numFmtId="0" fontId="5" fillId="0" borderId="0" xfId="0" applyFont="1" applyBorder="1" applyAlignment="1">
      <alignment wrapText="1"/>
    </xf>
    <xf numFmtId="0" fontId="9" fillId="0" borderId="0" xfId="0" applyFont="1" applyBorder="1"/>
  </cellXfs>
  <cellStyles count="2">
    <cellStyle name="Normal" xfId="0" builtinId="0"/>
    <cellStyle name="Normal 2 2" xfId="1" xr:uid="{89D0FCE7-5129-4AD6-B2CB-CE98B4E13B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row r="8">
          <cell r="A8" t="str">
            <v>Amersham</v>
          </cell>
        </row>
        <row r="10">
          <cell r="A10" t="str">
            <v>Axminster</v>
          </cell>
        </row>
        <row r="12">
          <cell r="A12" t="str">
            <v>Botley Wood</v>
          </cell>
        </row>
        <row r="14">
          <cell r="A14" t="str">
            <v>Bramley (ANDO-THAT)</v>
          </cell>
        </row>
        <row r="16">
          <cell r="A16" t="str">
            <v>Bramley (BASI)</v>
          </cell>
        </row>
        <row r="21">
          <cell r="A21" t="str">
            <v>Bramley (FLEE)</v>
          </cell>
        </row>
        <row r="23">
          <cell r="A23" t="str">
            <v>Chickerell</v>
          </cell>
        </row>
        <row r="25">
          <cell r="A25" t="str">
            <v>Cowley</v>
          </cell>
        </row>
        <row r="27">
          <cell r="A27" t="str">
            <v>Ealing</v>
          </cell>
        </row>
        <row r="28">
          <cell r="A28" t="str">
            <v>East Claydon</v>
          </cell>
        </row>
        <row r="29">
          <cell r="A29" t="str">
            <v>Fawley</v>
          </cell>
        </row>
        <row r="30">
          <cell r="A30" t="str">
            <v>Nursling</v>
          </cell>
        </row>
        <row r="33">
          <cell r="A33" t="str">
            <v>Iver 132</v>
          </cell>
        </row>
        <row r="34">
          <cell r="A34" t="str">
            <v>Iver 66</v>
          </cell>
        </row>
        <row r="37">
          <cell r="A37" t="str">
            <v>Laleham</v>
          </cell>
        </row>
        <row r="39">
          <cell r="A39" t="str">
            <v>Lovedean</v>
          </cell>
        </row>
        <row r="41">
          <cell r="A41" t="str">
            <v>Mannington</v>
          </cell>
        </row>
        <row r="43">
          <cell r="A43" t="str">
            <v>Melksham</v>
          </cell>
        </row>
        <row r="45">
          <cell r="A45" t="str">
            <v>Minety</v>
          </cell>
        </row>
        <row r="47">
          <cell r="A47" t="str">
            <v>North Hyde</v>
          </cell>
        </row>
        <row r="49">
          <cell r="A49" t="str">
            <v>Tynemouth</v>
          </cell>
        </row>
        <row r="51">
          <cell r="A51" t="str">
            <v>Willesden</v>
          </cell>
        </row>
      </sheetData>
      <sheetData sheetId="2">
        <row r="8">
          <cell r="B8" t="str">
            <v>Acton Lane</v>
          </cell>
        </row>
        <row r="9">
          <cell r="B9" t="str">
            <v>Aldershot BSP</v>
          </cell>
        </row>
        <row r="10">
          <cell r="B10" t="str">
            <v>Alton &amp; Fernhurst</v>
          </cell>
        </row>
        <row r="11">
          <cell r="B11" t="str">
            <v>Amesbury</v>
          </cell>
        </row>
        <row r="12">
          <cell r="B12" t="str">
            <v>Andover BSP</v>
          </cell>
        </row>
        <row r="13">
          <cell r="B13" t="str">
            <v>Arnewood</v>
          </cell>
        </row>
        <row r="14">
          <cell r="B14" t="str">
            <v>Basingstoke T1A &amp; T2A</v>
          </cell>
        </row>
        <row r="15">
          <cell r="B15" t="str">
            <v>Basingstoke T1B &amp; T2B</v>
          </cell>
        </row>
        <row r="16">
          <cell r="B16" t="str">
            <v>Basingstoke T3 &amp; T4</v>
          </cell>
        </row>
        <row r="17">
          <cell r="B17" t="str">
            <v>BG Transco Lockerley</v>
          </cell>
        </row>
        <row r="18">
          <cell r="B18" t="str">
            <v>BOC Fawley (Customer)</v>
          </cell>
        </row>
        <row r="19">
          <cell r="B19" t="str">
            <v>Boston Manor Road</v>
          </cell>
        </row>
        <row r="20">
          <cell r="B20" t="str">
            <v>Botley Wood BSP</v>
          </cell>
        </row>
        <row r="21">
          <cell r="B21" t="str">
            <v>Bournemouth</v>
          </cell>
        </row>
        <row r="22">
          <cell r="B22" t="str">
            <v>BP Wytch Farm</v>
          </cell>
        </row>
        <row r="23">
          <cell r="B23" t="str">
            <v>Bracknell Main</v>
          </cell>
        </row>
        <row r="24">
          <cell r="B24" t="str">
            <v>Bracknell Reserve</v>
          </cell>
        </row>
        <row r="25">
          <cell r="B25" t="str">
            <v>Bridge Road</v>
          </cell>
        </row>
        <row r="26">
          <cell r="B26" t="str">
            <v>Burghfield Main</v>
          </cell>
        </row>
        <row r="27">
          <cell r="B27" t="str">
            <v>Burghfield Reserve</v>
          </cell>
        </row>
        <row r="28">
          <cell r="B28" t="str">
            <v>Camberley Main</v>
          </cell>
        </row>
        <row r="29">
          <cell r="B29" t="str">
            <v>Camberley Reserve</v>
          </cell>
        </row>
        <row r="30">
          <cell r="B30" t="str">
            <v>Canal Bank</v>
          </cell>
        </row>
        <row r="31">
          <cell r="B31" t="str">
            <v>Chalvey BSP</v>
          </cell>
        </row>
        <row r="32">
          <cell r="B32" t="str">
            <v>Chichester &amp; Hunston</v>
          </cell>
        </row>
        <row r="33">
          <cell r="B33" t="str">
            <v>Chickerell BSP</v>
          </cell>
        </row>
        <row r="34">
          <cell r="B34" t="str">
            <v>Chippenham</v>
          </cell>
        </row>
        <row r="35">
          <cell r="B35" t="str">
            <v>Christchurch BSP</v>
          </cell>
        </row>
        <row r="36">
          <cell r="B36" t="str">
            <v>Cippenham</v>
          </cell>
        </row>
        <row r="37">
          <cell r="B37" t="str">
            <v>Cirencester &amp; Swindon</v>
          </cell>
        </row>
        <row r="38">
          <cell r="B38" t="str">
            <v>Copley Dene</v>
          </cell>
        </row>
        <row r="39">
          <cell r="B39" t="str">
            <v>Cowes &amp; Wootton Common BSP</v>
          </cell>
        </row>
        <row r="40">
          <cell r="B40" t="str">
            <v>Cowley Local (2 x 45)</v>
          </cell>
        </row>
        <row r="41">
          <cell r="B41" t="str">
            <v>Cowley Local (2 x 90)</v>
          </cell>
        </row>
        <row r="42">
          <cell r="B42" t="str">
            <v>Coxmoor Wood &amp; Pyestock</v>
          </cell>
        </row>
        <row r="43">
          <cell r="B43" t="str">
            <v>Culham Jet</v>
          </cell>
        </row>
        <row r="44">
          <cell r="B44" t="str">
            <v>Culham UKAEA</v>
          </cell>
        </row>
        <row r="45">
          <cell r="B45" t="str">
            <v>Denham</v>
          </cell>
        </row>
        <row r="46">
          <cell r="B46" t="str">
            <v>Didcot</v>
          </cell>
        </row>
        <row r="47">
          <cell r="B47" t="str">
            <v>Drayton BSP</v>
          </cell>
        </row>
        <row r="48">
          <cell r="B48" t="str">
            <v>Ealing (D)</v>
          </cell>
        </row>
        <row r="49">
          <cell r="B49" t="str">
            <v>Ealing (E)</v>
          </cell>
        </row>
        <row r="50">
          <cell r="B50" t="str">
            <v>East Bedfont a</v>
          </cell>
        </row>
        <row r="51">
          <cell r="B51" t="str">
            <v>East Bedfont 11</v>
          </cell>
        </row>
        <row r="52">
          <cell r="B52" t="str">
            <v>Fareham T1A T2A (90MVAs)</v>
          </cell>
        </row>
        <row r="53">
          <cell r="B53" t="str">
            <v>Fareham T1B T2B (1x90, 1x60MVA)</v>
          </cell>
        </row>
        <row r="54">
          <cell r="B54" t="str">
            <v>Fawley Central</v>
          </cell>
        </row>
        <row r="55">
          <cell r="B55" t="str">
            <v>Fawley North</v>
          </cell>
        </row>
        <row r="56">
          <cell r="B56" t="str">
            <v>Fawley South</v>
          </cell>
        </row>
        <row r="57">
          <cell r="B57" t="str">
            <v>Frome BSP</v>
          </cell>
        </row>
        <row r="58">
          <cell r="B58" t="str">
            <v>Galileo</v>
          </cell>
        </row>
        <row r="59">
          <cell r="B59" t="str">
            <v>Greenford</v>
          </cell>
        </row>
        <row r="60">
          <cell r="B60" t="str">
            <v>Harwell</v>
          </cell>
        </row>
        <row r="61">
          <cell r="B61" t="str">
            <v>Harwell South (Diamond)</v>
          </cell>
        </row>
        <row r="62">
          <cell r="B62" t="str">
            <v>Harwell South (RAL)</v>
          </cell>
        </row>
        <row r="63">
          <cell r="B63" t="str">
            <v>Havant</v>
          </cell>
        </row>
        <row r="64">
          <cell r="B64" t="str">
            <v>Hayes</v>
          </cell>
        </row>
        <row r="65">
          <cell r="B65" t="str">
            <v>Headington BSP</v>
          </cell>
        </row>
        <row r="66">
          <cell r="B66" t="str">
            <v>Heathrow North</v>
          </cell>
        </row>
        <row r="67">
          <cell r="B67" t="str">
            <v>Heathrow Tele Exchange</v>
          </cell>
        </row>
        <row r="68">
          <cell r="B68" t="str">
            <v>High Wycombe BSP</v>
          </cell>
        </row>
        <row r="69">
          <cell r="B69" t="str">
            <v>Hillingdon</v>
          </cell>
        </row>
        <row r="70">
          <cell r="B70" t="str">
            <v>Ironbridge</v>
          </cell>
        </row>
        <row r="71">
          <cell r="B71" t="str">
            <v>Langley BSP</v>
          </cell>
        </row>
        <row r="72">
          <cell r="B72" t="str">
            <v>Longford</v>
          </cell>
        </row>
        <row r="73">
          <cell r="B73" t="str">
            <v>Loudwater BSP</v>
          </cell>
        </row>
        <row r="74">
          <cell r="B74" t="str">
            <v>Lynes Common</v>
          </cell>
        </row>
        <row r="75">
          <cell r="B75" t="str">
            <v>Lytchett</v>
          </cell>
        </row>
        <row r="76">
          <cell r="B76" t="str">
            <v>Maidenhead BSP</v>
          </cell>
        </row>
        <row r="77">
          <cell r="B77" t="str">
            <v>Mannington BSP</v>
          </cell>
        </row>
        <row r="78">
          <cell r="B78" t="str">
            <v>MEL Marchwood</v>
          </cell>
        </row>
        <row r="79">
          <cell r="B79" t="str">
            <v>Netley Common BSP</v>
          </cell>
        </row>
        <row r="80">
          <cell r="B80" t="str">
            <v>Norrington</v>
          </cell>
        </row>
        <row r="81">
          <cell r="B81" t="str">
            <v>North Hyde (D)</v>
          </cell>
        </row>
        <row r="82">
          <cell r="B82" t="str">
            <v>North Hyde (E)</v>
          </cell>
        </row>
        <row r="83">
          <cell r="B83" t="str">
            <v>North Hyde NR (B5H0)</v>
          </cell>
        </row>
        <row r="84">
          <cell r="B84" t="str">
            <v>Northolt</v>
          </cell>
        </row>
        <row r="85">
          <cell r="B85" t="str">
            <v>Oxford (Osney) BSP</v>
          </cell>
        </row>
        <row r="86">
          <cell r="B86" t="str">
            <v>Perivale</v>
          </cell>
        </row>
        <row r="87">
          <cell r="B87" t="str">
            <v>Poole PS (Hamworthy)</v>
          </cell>
        </row>
        <row r="88">
          <cell r="B88" t="str">
            <v>Portsmouth BSP</v>
          </cell>
        </row>
        <row r="89">
          <cell r="B89" t="str">
            <v>Pyestock (Customer site)</v>
          </cell>
        </row>
        <row r="90">
          <cell r="B90" t="str">
            <v>RAE Farnborough</v>
          </cell>
        </row>
        <row r="91">
          <cell r="B91" t="str">
            <v>Reading BSP</v>
          </cell>
        </row>
        <row r="92">
          <cell r="B92" t="str">
            <v>Reading Town BSP</v>
          </cell>
        </row>
        <row r="93">
          <cell r="B93" t="str">
            <v>Redhill BSP</v>
          </cell>
        </row>
        <row r="94">
          <cell r="B94" t="str">
            <v>Rownhams</v>
          </cell>
        </row>
        <row r="95">
          <cell r="B95" t="str">
            <v>Salisbury</v>
          </cell>
        </row>
        <row r="96">
          <cell r="B96" t="str">
            <v>Shaftesbury BSP</v>
          </cell>
        </row>
        <row r="97">
          <cell r="B97" t="str">
            <v>Slough</v>
          </cell>
        </row>
        <row r="98">
          <cell r="B98" t="str">
            <v>Slough South</v>
          </cell>
        </row>
        <row r="99">
          <cell r="B99" t="str">
            <v>Southampton (2 x 60)</v>
          </cell>
        </row>
        <row r="100">
          <cell r="B100" t="str">
            <v>Southampton (2 x 90)</v>
          </cell>
        </row>
        <row r="101">
          <cell r="B101" t="str">
            <v>Southfield Road</v>
          </cell>
        </row>
        <row r="102">
          <cell r="B102" t="str">
            <v>Staines</v>
          </cell>
        </row>
        <row r="103">
          <cell r="B103" t="str">
            <v>Stratton (2 x 60)</v>
          </cell>
        </row>
        <row r="104">
          <cell r="B104" t="str">
            <v>Stratton (2 x 90)</v>
          </cell>
        </row>
        <row r="105">
          <cell r="B105" t="str">
            <v>Volt avenue</v>
          </cell>
        </row>
        <row r="106">
          <cell r="B106" t="str">
            <v>Thatcham BSP</v>
          </cell>
        </row>
        <row r="107">
          <cell r="B107" t="str">
            <v>Toothill BSP</v>
          </cell>
        </row>
        <row r="108">
          <cell r="B108" t="str">
            <v>Tynemouth</v>
          </cell>
        </row>
        <row r="109">
          <cell r="B109" t="str">
            <v>Upton BSP</v>
          </cell>
        </row>
        <row r="110">
          <cell r="B110" t="str">
            <v>Uxbridge</v>
          </cell>
        </row>
        <row r="111">
          <cell r="B111" t="str">
            <v>Velmore BSP</v>
          </cell>
        </row>
        <row r="112">
          <cell r="B112" t="str">
            <v>Vicarage Farm Road</v>
          </cell>
        </row>
        <row r="113">
          <cell r="B113" t="str">
            <v>Wareham</v>
          </cell>
        </row>
        <row r="114">
          <cell r="B114" t="str">
            <v>West Grafton</v>
          </cell>
        </row>
        <row r="115">
          <cell r="B115" t="str">
            <v>Winchester</v>
          </cell>
        </row>
        <row r="116">
          <cell r="B116" t="str">
            <v>Winfrith Heath</v>
          </cell>
        </row>
        <row r="117">
          <cell r="B117" t="str">
            <v>Witney BSP</v>
          </cell>
        </row>
        <row r="118">
          <cell r="B118" t="str">
            <v>Wokingham BSP</v>
          </cell>
        </row>
        <row r="119">
          <cell r="B119" t="str">
            <v>Wymering &amp; Fort Widley</v>
          </cell>
        </row>
        <row r="120">
          <cell r="B120" t="str">
            <v>Yarnton BSP</v>
          </cell>
        </row>
        <row r="121">
          <cell r="B121" t="str">
            <v>Yeovil BSP</v>
          </cell>
        </row>
        <row r="122">
          <cell r="B122" t="str">
            <v>Yiewsley</v>
          </cell>
        </row>
        <row r="123">
          <cell r="B123" t="str">
            <v>Alton</v>
          </cell>
        </row>
        <row r="124">
          <cell r="B124" t="str">
            <v>Fernhurst</v>
          </cell>
        </row>
        <row r="125">
          <cell r="B125" t="str">
            <v>Basingstoke</v>
          </cell>
        </row>
        <row r="126">
          <cell r="B126" t="str">
            <v>Bracknell</v>
          </cell>
        </row>
        <row r="127">
          <cell r="B127" t="str">
            <v>Burghfield</v>
          </cell>
        </row>
        <row r="128">
          <cell r="B128" t="str">
            <v>Camberley</v>
          </cell>
        </row>
        <row r="129">
          <cell r="B129" t="str">
            <v>Chichester</v>
          </cell>
        </row>
        <row r="130">
          <cell r="B130" t="str">
            <v>Hunston</v>
          </cell>
        </row>
        <row r="131">
          <cell r="B131" t="str">
            <v>Cirencester BSP</v>
          </cell>
        </row>
        <row r="132">
          <cell r="B132" t="str">
            <v>Swindon BSP</v>
          </cell>
        </row>
        <row r="133">
          <cell r="B133" t="str">
            <v>Cowes</v>
          </cell>
        </row>
        <row r="134">
          <cell r="B134" t="str">
            <v>Wootton Common</v>
          </cell>
        </row>
        <row r="135">
          <cell r="B135" t="str">
            <v>Cowley Local</v>
          </cell>
        </row>
        <row r="136">
          <cell r="B136" t="str">
            <v>Coxmoor Wood BSP</v>
          </cell>
        </row>
        <row r="137">
          <cell r="B137" t="str">
            <v>Pyestock BSP</v>
          </cell>
        </row>
        <row r="138">
          <cell r="B138" t="str">
            <v>Fareham</v>
          </cell>
        </row>
        <row r="139">
          <cell r="B139" t="str">
            <v>Southampton</v>
          </cell>
        </row>
        <row r="140">
          <cell r="B140" t="str">
            <v>Stratton</v>
          </cell>
        </row>
        <row r="141">
          <cell r="B141" t="str">
            <v>Wymering BSP</v>
          </cell>
        </row>
        <row r="142">
          <cell r="B142" t="str">
            <v>Fort Widley</v>
          </cell>
        </row>
        <row r="143">
          <cell r="B143" t="str">
            <v>Minety Combined Generation Battery Storage</v>
          </cell>
        </row>
        <row r="144">
          <cell r="B144" t="str">
            <v>Acton Lane (SSE and UKPN)</v>
          </cell>
        </row>
        <row r="145">
          <cell r="B145" t="str">
            <v>Bicester North</v>
          </cell>
        </row>
        <row r="146">
          <cell r="B146" t="str">
            <v>Prologis Data Centre</v>
          </cell>
        </row>
        <row r="147">
          <cell r="B147" t="str">
            <v>Wesley Avenue</v>
          </cell>
        </row>
        <row r="148">
          <cell r="B148" t="str">
            <v>West Hyde</v>
          </cell>
        </row>
      </sheetData>
      <sheetData sheetId="3">
        <row r="8">
          <cell r="G8" t="str">
            <v>Bowerdean</v>
          </cell>
        </row>
        <row r="9">
          <cell r="G9" t="str">
            <v>Flackwell Heath</v>
          </cell>
        </row>
        <row r="10">
          <cell r="G10" t="str">
            <v>Well End</v>
          </cell>
        </row>
        <row r="11">
          <cell r="G11" t="str">
            <v>Wycombe Marsh</v>
          </cell>
        </row>
        <row r="12">
          <cell r="G12" t="str">
            <v>BBC Rampisham (Yeovil)</v>
          </cell>
        </row>
        <row r="13">
          <cell r="G13" t="str">
            <v>Castle Cary</v>
          </cell>
        </row>
        <row r="14">
          <cell r="G14" t="str">
            <v>Chilton Cantello</v>
          </cell>
        </row>
        <row r="15">
          <cell r="G15" t="str">
            <v>Henstridge</v>
          </cell>
        </row>
        <row r="16">
          <cell r="G16" t="str">
            <v>Larkhill</v>
          </cell>
        </row>
        <row r="17">
          <cell r="G17" t="str">
            <v>Milborne Port</v>
          </cell>
        </row>
        <row r="18">
          <cell r="G18" t="str">
            <v>Pulham</v>
          </cell>
        </row>
        <row r="19">
          <cell r="G19" t="str">
            <v>Sherborne</v>
          </cell>
        </row>
        <row r="20">
          <cell r="G20" t="str">
            <v>Sparkford</v>
          </cell>
        </row>
        <row r="21">
          <cell r="G21" t="str">
            <v>West Hendford</v>
          </cell>
        </row>
        <row r="22">
          <cell r="G22" t="str">
            <v>WPD E. Chinnock (C13L5)</v>
          </cell>
        </row>
        <row r="23">
          <cell r="G23" t="str">
            <v>WPD Montacute (C4L5)</v>
          </cell>
        </row>
        <row r="24">
          <cell r="G24" t="str">
            <v>Yeovil</v>
          </cell>
        </row>
        <row r="25">
          <cell r="G25" t="str">
            <v>Yetminster</v>
          </cell>
        </row>
        <row r="26">
          <cell r="G26" t="str">
            <v>Park Gate</v>
          </cell>
        </row>
        <row r="27">
          <cell r="G27" t="str">
            <v>Whiteley</v>
          </cell>
        </row>
        <row r="28">
          <cell r="G28" t="str">
            <v>Bishops Waltham</v>
          </cell>
        </row>
        <row r="29">
          <cell r="G29" t="str">
            <v>Bitterne</v>
          </cell>
        </row>
        <row r="30">
          <cell r="G30" t="str">
            <v>Hamble</v>
          </cell>
        </row>
        <row r="31">
          <cell r="G31" t="str">
            <v>Netley Common 11kV</v>
          </cell>
        </row>
        <row r="32">
          <cell r="G32" t="str">
            <v>Netley Common 6.6kV</v>
          </cell>
        </row>
        <row r="33">
          <cell r="G33" t="str">
            <v>Townhill Park</v>
          </cell>
        </row>
        <row r="34">
          <cell r="G34" t="str">
            <v>Weston</v>
          </cell>
        </row>
        <row r="35">
          <cell r="G35" t="str">
            <v>Woolston</v>
          </cell>
        </row>
        <row r="36">
          <cell r="G36" t="str">
            <v>Andover</v>
          </cell>
        </row>
        <row r="37">
          <cell r="G37" t="str">
            <v>Andover East</v>
          </cell>
        </row>
        <row r="38">
          <cell r="G38" t="str">
            <v>Andover Town</v>
          </cell>
        </row>
        <row r="39">
          <cell r="G39" t="str">
            <v>Barton Stacey</v>
          </cell>
        </row>
        <row r="40">
          <cell r="G40" t="str">
            <v>Hurstbourne Tarrant</v>
          </cell>
        </row>
        <row r="41">
          <cell r="G41" t="str">
            <v>Middle Wallop</v>
          </cell>
        </row>
        <row r="42">
          <cell r="G42" t="str">
            <v>Portway</v>
          </cell>
        </row>
        <row r="43">
          <cell r="G43" t="str">
            <v>Thruxton</v>
          </cell>
        </row>
        <row r="44">
          <cell r="G44" t="str">
            <v>Whitchurch</v>
          </cell>
        </row>
        <row r="45">
          <cell r="G45" t="str">
            <v>Ball Hill</v>
          </cell>
        </row>
        <row r="46">
          <cell r="G46" t="str">
            <v>Beenham</v>
          </cell>
        </row>
        <row r="47">
          <cell r="G47" t="str">
            <v>Greenham Common</v>
          </cell>
        </row>
        <row r="48">
          <cell r="G48" t="str">
            <v>Hungerford</v>
          </cell>
        </row>
        <row r="49">
          <cell r="G49" t="str">
            <v>Kingsclere</v>
          </cell>
        </row>
        <row r="50">
          <cell r="G50" t="str">
            <v>Kintbury</v>
          </cell>
        </row>
        <row r="51">
          <cell r="G51" t="str">
            <v>Lakedale Road</v>
          </cell>
        </row>
        <row r="52">
          <cell r="G52" t="str">
            <v>Lambourn</v>
          </cell>
        </row>
        <row r="53">
          <cell r="G53" t="str">
            <v>Leckhampstead</v>
          </cell>
        </row>
        <row r="54">
          <cell r="G54" t="str">
            <v>Love Lane</v>
          </cell>
        </row>
        <row r="55">
          <cell r="G55" t="str">
            <v>Riverside</v>
          </cell>
        </row>
        <row r="56">
          <cell r="G56" t="str">
            <v>St Johns</v>
          </cell>
        </row>
        <row r="57">
          <cell r="G57" t="str">
            <v>Tadley</v>
          </cell>
        </row>
        <row r="58">
          <cell r="G58" t="str">
            <v>Thatcham</v>
          </cell>
        </row>
        <row r="59">
          <cell r="G59" t="str">
            <v>Yattendon</v>
          </cell>
        </row>
        <row r="60">
          <cell r="G60" t="str">
            <v>A W R E</v>
          </cell>
        </row>
        <row r="61">
          <cell r="G61" t="str">
            <v>Basingstoke</v>
          </cell>
        </row>
        <row r="62">
          <cell r="G62" t="str">
            <v>Jays Close</v>
          </cell>
        </row>
        <row r="63">
          <cell r="G63" t="str">
            <v>Arborfield</v>
          </cell>
        </row>
        <row r="64">
          <cell r="G64" t="str">
            <v>Basingstoke NR (C10L5)</v>
          </cell>
        </row>
        <row r="65">
          <cell r="G65" t="str">
            <v>Bramley Green</v>
          </cell>
        </row>
        <row r="66">
          <cell r="G66" t="str">
            <v>Chineham</v>
          </cell>
        </row>
        <row r="67">
          <cell r="G67" t="str">
            <v>Down Grange</v>
          </cell>
        </row>
        <row r="68">
          <cell r="G68" t="str">
            <v>Overton</v>
          </cell>
        </row>
        <row r="69">
          <cell r="G69" t="str">
            <v>Brook Street</v>
          </cell>
        </row>
        <row r="70">
          <cell r="G70" t="str">
            <v>Houndmills</v>
          </cell>
        </row>
        <row r="71">
          <cell r="G71" t="str">
            <v>Oakridge</v>
          </cell>
        </row>
        <row r="72">
          <cell r="G72" t="str">
            <v>Aldershot</v>
          </cell>
        </row>
        <row r="73">
          <cell r="G73" t="str">
            <v>Aldershot NR</v>
          </cell>
        </row>
        <row r="74">
          <cell r="G74" t="str">
            <v>Farnham</v>
          </cell>
        </row>
        <row r="75">
          <cell r="G75" t="str">
            <v>Godalming</v>
          </cell>
        </row>
        <row r="76">
          <cell r="G76" t="str">
            <v>Hindhead</v>
          </cell>
        </row>
        <row r="77">
          <cell r="G77" t="str">
            <v>Laburnam Road</v>
          </cell>
        </row>
        <row r="78">
          <cell r="G78" t="str">
            <v>Milford</v>
          </cell>
        </row>
        <row r="79">
          <cell r="G79" t="str">
            <v>Normandy</v>
          </cell>
        </row>
        <row r="80">
          <cell r="G80" t="str">
            <v>Tongham</v>
          </cell>
        </row>
        <row r="81">
          <cell r="G81" t="str">
            <v>Alresford</v>
          </cell>
        </row>
        <row r="82">
          <cell r="G82" t="str">
            <v>Alton Local</v>
          </cell>
        </row>
        <row r="83">
          <cell r="G83" t="str">
            <v>Alton NR (C9L5)</v>
          </cell>
        </row>
        <row r="84">
          <cell r="G84" t="str">
            <v>Bordon</v>
          </cell>
        </row>
        <row r="85">
          <cell r="G85" t="str">
            <v>Five Oaks</v>
          </cell>
        </row>
        <row r="86">
          <cell r="G86" t="str">
            <v>Haslemere</v>
          </cell>
        </row>
        <row r="87">
          <cell r="G87" t="str">
            <v>Haslingbourne</v>
          </cell>
        </row>
        <row r="88">
          <cell r="G88" t="str">
            <v>Herriard</v>
          </cell>
        </row>
        <row r="89">
          <cell r="G89" t="str">
            <v>Humbly Grove</v>
          </cell>
        </row>
        <row r="90">
          <cell r="G90" t="str">
            <v>Langley Court</v>
          </cell>
        </row>
        <row r="91">
          <cell r="G91" t="str">
            <v>Midhurst</v>
          </cell>
        </row>
        <row r="92">
          <cell r="G92" t="str">
            <v>Petersfield</v>
          </cell>
        </row>
        <row r="93">
          <cell r="G93" t="str">
            <v>Plaistow</v>
          </cell>
        </row>
        <row r="94">
          <cell r="G94" t="str">
            <v>Preston Candover</v>
          </cell>
        </row>
        <row r="95">
          <cell r="G95" t="str">
            <v>Ascot</v>
          </cell>
        </row>
        <row r="96">
          <cell r="G96" t="str">
            <v>Bracknell</v>
          </cell>
        </row>
        <row r="97">
          <cell r="G97" t="str">
            <v>Warfield</v>
          </cell>
        </row>
        <row r="98">
          <cell r="G98" t="str">
            <v>Bagshot</v>
          </cell>
        </row>
        <row r="99">
          <cell r="G99" t="str">
            <v>Chobham</v>
          </cell>
        </row>
        <row r="100">
          <cell r="G100" t="str">
            <v>Easthampstead</v>
          </cell>
        </row>
        <row r="101">
          <cell r="G101" t="str">
            <v>M V E E</v>
          </cell>
        </row>
        <row r="102">
          <cell r="G102" t="str">
            <v>Sunninghill</v>
          </cell>
        </row>
        <row r="103">
          <cell r="G103" t="str">
            <v>Courages</v>
          </cell>
        </row>
        <row r="104">
          <cell r="G104" t="str">
            <v>Green Park</v>
          </cell>
        </row>
        <row r="105">
          <cell r="G105" t="str">
            <v>Kentwood Hill</v>
          </cell>
        </row>
        <row r="106">
          <cell r="G106" t="str">
            <v>Whiteley Wood</v>
          </cell>
        </row>
        <row r="107">
          <cell r="G107" t="str">
            <v>Wilson Road</v>
          </cell>
        </row>
        <row r="108">
          <cell r="G108" t="str">
            <v>Goring</v>
          </cell>
        </row>
        <row r="109">
          <cell r="G109" t="str">
            <v>Mortimer</v>
          </cell>
        </row>
        <row r="110">
          <cell r="G110" t="str">
            <v>Padworth</v>
          </cell>
        </row>
        <row r="111">
          <cell r="G111" t="str">
            <v>Pangbourne</v>
          </cell>
        </row>
        <row r="112">
          <cell r="G112" t="str">
            <v>Southcote</v>
          </cell>
        </row>
        <row r="113">
          <cell r="G113" t="str">
            <v>Theale</v>
          </cell>
        </row>
        <row r="114">
          <cell r="G114" t="str">
            <v>Trash Green</v>
          </cell>
        </row>
        <row r="115">
          <cell r="G115" t="str">
            <v>Woodcote</v>
          </cell>
        </row>
        <row r="116">
          <cell r="G116" t="str">
            <v>Camberley</v>
          </cell>
        </row>
        <row r="117">
          <cell r="G117" t="str">
            <v>Crowthorne</v>
          </cell>
        </row>
        <row r="118">
          <cell r="G118" t="str">
            <v>Kings Ride</v>
          </cell>
        </row>
        <row r="119">
          <cell r="G119" t="str">
            <v>Sandhurst</v>
          </cell>
        </row>
        <row r="120">
          <cell r="G120" t="str">
            <v>Camberley NR (C11L5)</v>
          </cell>
        </row>
        <row r="121">
          <cell r="G121" t="str">
            <v>Cove</v>
          </cell>
        </row>
        <row r="122">
          <cell r="G122" t="str">
            <v>Farnborough</v>
          </cell>
        </row>
        <row r="123">
          <cell r="G123" t="str">
            <v>Frimley</v>
          </cell>
        </row>
        <row r="124">
          <cell r="G124" t="str">
            <v>Queensmead</v>
          </cell>
        </row>
        <row r="125">
          <cell r="G125" t="str">
            <v>Cody Enterprise Park</v>
          </cell>
        </row>
        <row r="126">
          <cell r="G126" t="str">
            <v>Coxmoor Wood</v>
          </cell>
        </row>
        <row r="127">
          <cell r="G127" t="str">
            <v>Crookham (Church)</v>
          </cell>
        </row>
        <row r="128">
          <cell r="G128" t="str">
            <v>Farnborough Airfield</v>
          </cell>
        </row>
        <row r="129">
          <cell r="G129" t="str">
            <v>Hawley</v>
          </cell>
        </row>
        <row r="130">
          <cell r="G130" t="str">
            <v>Hitches Lane</v>
          </cell>
        </row>
        <row r="131">
          <cell r="G131" t="str">
            <v>Hook</v>
          </cell>
        </row>
        <row r="132">
          <cell r="G132" t="str">
            <v>Pyestock 33/11</v>
          </cell>
        </row>
        <row r="133">
          <cell r="G133" t="str">
            <v>Wrecclesham</v>
          </cell>
        </row>
        <row r="134">
          <cell r="G134" t="str">
            <v>Braywick Road</v>
          </cell>
        </row>
        <row r="135">
          <cell r="G135" t="str">
            <v>Cordwallis</v>
          </cell>
        </row>
        <row r="136">
          <cell r="G136" t="str">
            <v>Knowl Hill</v>
          </cell>
        </row>
        <row r="137">
          <cell r="G137" t="str">
            <v>Maidenhead</v>
          </cell>
        </row>
        <row r="138">
          <cell r="G138" t="str">
            <v>Temple Farm</v>
          </cell>
        </row>
        <row r="139">
          <cell r="G139" t="str">
            <v>Pyestock 132/11</v>
          </cell>
        </row>
        <row r="140">
          <cell r="G140" t="str">
            <v>Farnborough RAE</v>
          </cell>
        </row>
        <row r="141">
          <cell r="G141" t="str">
            <v>Henley</v>
          </cell>
        </row>
        <row r="142">
          <cell r="G142" t="str">
            <v>Kidmore End</v>
          </cell>
        </row>
        <row r="143">
          <cell r="G143" t="str">
            <v>Little Hungerford</v>
          </cell>
        </row>
        <row r="144">
          <cell r="G144" t="str">
            <v>Northumberland Avenue</v>
          </cell>
        </row>
        <row r="145">
          <cell r="G145" t="str">
            <v>Pingewood</v>
          </cell>
        </row>
        <row r="146">
          <cell r="G146" t="str">
            <v>Reading</v>
          </cell>
        </row>
        <row r="147">
          <cell r="G147" t="str">
            <v>Reading NR (C2L5)</v>
          </cell>
        </row>
        <row r="148">
          <cell r="G148" t="str">
            <v>Silver Street</v>
          </cell>
        </row>
        <row r="149">
          <cell r="G149" t="str">
            <v>Twyford</v>
          </cell>
        </row>
        <row r="150">
          <cell r="G150" t="str">
            <v>University of Reading</v>
          </cell>
        </row>
        <row r="151">
          <cell r="G151" t="str">
            <v>Caversham</v>
          </cell>
        </row>
        <row r="152">
          <cell r="G152" t="str">
            <v>Reading Town</v>
          </cell>
        </row>
        <row r="153">
          <cell r="G153" t="str">
            <v>The Mall</v>
          </cell>
        </row>
        <row r="154">
          <cell r="G154" t="str">
            <v>Elms Road</v>
          </cell>
        </row>
        <row r="155">
          <cell r="G155" t="str">
            <v>Peacock Farm</v>
          </cell>
        </row>
        <row r="156">
          <cell r="G156" t="str">
            <v>Wokingham</v>
          </cell>
        </row>
        <row r="157">
          <cell r="G157" t="str">
            <v>Cerne Abbas</v>
          </cell>
        </row>
        <row r="158">
          <cell r="G158" t="str">
            <v>Charminster</v>
          </cell>
        </row>
        <row r="159">
          <cell r="G159" t="str">
            <v>Chickerell</v>
          </cell>
        </row>
        <row r="160">
          <cell r="G160" t="str">
            <v>Dorchester Town</v>
          </cell>
        </row>
        <row r="161">
          <cell r="G161" t="str">
            <v>Maiden Newton</v>
          </cell>
        </row>
        <row r="162">
          <cell r="G162" t="str">
            <v>Piddletrenthide</v>
          </cell>
        </row>
        <row r="163">
          <cell r="G163" t="str">
            <v>Portland</v>
          </cell>
        </row>
        <row r="164">
          <cell r="G164" t="str">
            <v>Puddletown</v>
          </cell>
        </row>
        <row r="165">
          <cell r="G165" t="str">
            <v>Redlands</v>
          </cell>
        </row>
        <row r="166">
          <cell r="G166" t="str">
            <v>Redlands NR (C4L5)</v>
          </cell>
        </row>
        <row r="167">
          <cell r="G167" t="str">
            <v>Weymouth</v>
          </cell>
        </row>
        <row r="168">
          <cell r="G168" t="str">
            <v>WPD Standby (C5L5)</v>
          </cell>
        </row>
        <row r="169">
          <cell r="G169" t="str">
            <v>Berinsfield</v>
          </cell>
        </row>
        <row r="170">
          <cell r="G170" t="str">
            <v>Kennington</v>
          </cell>
        </row>
        <row r="171">
          <cell r="G171" t="str">
            <v>Wallingford</v>
          </cell>
        </row>
        <row r="172">
          <cell r="G172" t="str">
            <v>Cowley Local</v>
          </cell>
        </row>
        <row r="173">
          <cell r="G173" t="str">
            <v>Pressed Steel Cowley</v>
          </cell>
        </row>
        <row r="174">
          <cell r="G174" t="str">
            <v>Rose Hill</v>
          </cell>
        </row>
        <row r="175">
          <cell r="G175" t="str">
            <v>Union Street</v>
          </cell>
        </row>
        <row r="176">
          <cell r="G176" t="str">
            <v>Culham Jet</v>
          </cell>
        </row>
        <row r="177">
          <cell r="G177" t="str">
            <v>Culham</v>
          </cell>
        </row>
        <row r="178">
          <cell r="G178" t="str">
            <v>Didcot</v>
          </cell>
        </row>
        <row r="179">
          <cell r="G179" t="str">
            <v>Air Products</v>
          </cell>
        </row>
        <row r="180">
          <cell r="G180" t="str">
            <v>Cholsey</v>
          </cell>
        </row>
        <row r="181">
          <cell r="G181" t="str">
            <v>Fulscot</v>
          </cell>
        </row>
        <row r="182">
          <cell r="G182" t="str">
            <v>Grove</v>
          </cell>
        </row>
        <row r="183">
          <cell r="G183" t="str">
            <v>Milton</v>
          </cell>
        </row>
        <row r="184">
          <cell r="G184" t="str">
            <v>Wantage</v>
          </cell>
        </row>
        <row r="185">
          <cell r="G185" t="str">
            <v>Winsmore Lane</v>
          </cell>
        </row>
        <row r="186">
          <cell r="G186" t="str">
            <v>Harwell</v>
          </cell>
        </row>
        <row r="187">
          <cell r="G187" t="str">
            <v>Harwell South (Diamond)</v>
          </cell>
        </row>
        <row r="188">
          <cell r="G188" t="str">
            <v>Harwell South (RAL)</v>
          </cell>
        </row>
        <row r="189">
          <cell r="G189" t="str">
            <v>Arncott</v>
          </cell>
        </row>
        <row r="190">
          <cell r="G190" t="str">
            <v>Bicester</v>
          </cell>
        </row>
        <row r="191">
          <cell r="G191" t="str">
            <v>Cottisford</v>
          </cell>
        </row>
        <row r="192">
          <cell r="G192" t="str">
            <v>Headington</v>
          </cell>
        </row>
        <row r="193">
          <cell r="G193" t="str">
            <v>Old Road</v>
          </cell>
        </row>
        <row r="194">
          <cell r="G194" t="str">
            <v>Upper Heyford</v>
          </cell>
        </row>
        <row r="195">
          <cell r="G195" t="str">
            <v>Wheatley</v>
          </cell>
        </row>
        <row r="196">
          <cell r="G196" t="str">
            <v>Chisbridge</v>
          </cell>
        </row>
        <row r="197">
          <cell r="G197" t="str">
            <v>Fryers Lane</v>
          </cell>
        </row>
        <row r="198">
          <cell r="G198" t="str">
            <v>High Wycombe</v>
          </cell>
        </row>
        <row r="199">
          <cell r="G199" t="str">
            <v>High Wycombe Town</v>
          </cell>
        </row>
        <row r="200">
          <cell r="G200" t="str">
            <v>Little Marlow</v>
          </cell>
        </row>
        <row r="201">
          <cell r="G201" t="str">
            <v>Nuffield</v>
          </cell>
        </row>
        <row r="202">
          <cell r="G202" t="str">
            <v>Stokenchurch</v>
          </cell>
        </row>
        <row r="203">
          <cell r="G203" t="str">
            <v>Watlington</v>
          </cell>
        </row>
        <row r="204">
          <cell r="G204" t="str">
            <v>Frenchay Road</v>
          </cell>
        </row>
        <row r="205">
          <cell r="G205" t="str">
            <v>North Hinksey</v>
          </cell>
        </row>
        <row r="206">
          <cell r="G206" t="str">
            <v>Osney</v>
          </cell>
        </row>
        <row r="207">
          <cell r="G207" t="str">
            <v>St Ebbes</v>
          </cell>
        </row>
        <row r="208">
          <cell r="G208" t="str">
            <v>University Parks</v>
          </cell>
        </row>
        <row r="209">
          <cell r="G209" t="str">
            <v>Wootton Road</v>
          </cell>
        </row>
        <row r="210">
          <cell r="G210" t="str">
            <v>Bleddington</v>
          </cell>
        </row>
        <row r="211">
          <cell r="G211" t="str">
            <v>Burford</v>
          </cell>
        </row>
        <row r="212">
          <cell r="G212" t="str">
            <v>Carterton</v>
          </cell>
        </row>
        <row r="213">
          <cell r="G213" t="str">
            <v>Fyfield</v>
          </cell>
        </row>
        <row r="214">
          <cell r="G214" t="str">
            <v>Leafield</v>
          </cell>
        </row>
        <row r="215">
          <cell r="G215" t="str">
            <v>Rissington</v>
          </cell>
        </row>
        <row r="216">
          <cell r="G216" t="str">
            <v>Standlake</v>
          </cell>
        </row>
        <row r="217">
          <cell r="G217" t="str">
            <v>Windrush Park</v>
          </cell>
        </row>
        <row r="218">
          <cell r="G218" t="str">
            <v>Witney Town</v>
          </cell>
        </row>
        <row r="219">
          <cell r="G219" t="str">
            <v>Charlbury</v>
          </cell>
        </row>
        <row r="220">
          <cell r="G220" t="str">
            <v>Chipping Norton</v>
          </cell>
        </row>
        <row r="221">
          <cell r="G221" t="str">
            <v>Deddington</v>
          </cell>
        </row>
        <row r="222">
          <cell r="G222" t="str">
            <v>Eynsham</v>
          </cell>
        </row>
        <row r="223">
          <cell r="G223" t="str">
            <v>Kiddington</v>
          </cell>
        </row>
        <row r="224">
          <cell r="G224" t="str">
            <v>Lovelace Road</v>
          </cell>
        </row>
        <row r="225">
          <cell r="G225" t="str">
            <v>Woodstock</v>
          </cell>
        </row>
        <row r="226">
          <cell r="G226" t="str">
            <v>Yarnton</v>
          </cell>
        </row>
        <row r="227">
          <cell r="G227" t="str">
            <v>Boston Manor Road</v>
          </cell>
        </row>
        <row r="228">
          <cell r="G228" t="str">
            <v>Bridge Road</v>
          </cell>
        </row>
        <row r="229">
          <cell r="G229" t="str">
            <v>Copley Dene</v>
          </cell>
        </row>
        <row r="230">
          <cell r="G230" t="str">
            <v>Brentford</v>
          </cell>
        </row>
        <row r="231">
          <cell r="G231" t="str">
            <v>Dean Gardens</v>
          </cell>
        </row>
        <row r="232">
          <cell r="G232" t="str">
            <v>Harvard Lane</v>
          </cell>
        </row>
        <row r="233">
          <cell r="G233" t="str">
            <v>Ealing</v>
          </cell>
        </row>
        <row r="234">
          <cell r="G234" t="str">
            <v>Ironbridge</v>
          </cell>
        </row>
        <row r="235">
          <cell r="G235" t="str">
            <v>Southfield Road</v>
          </cell>
        </row>
        <row r="236">
          <cell r="G236" t="str">
            <v>BOC Fawley</v>
          </cell>
        </row>
        <row r="237">
          <cell r="G237" t="str">
            <v>Binstead</v>
          </cell>
        </row>
        <row r="238">
          <cell r="G238" t="str">
            <v>Cowes PS</v>
          </cell>
        </row>
        <row r="239">
          <cell r="G239" t="str">
            <v>Freshwater</v>
          </cell>
        </row>
        <row r="240">
          <cell r="G240" t="str">
            <v>Newport</v>
          </cell>
        </row>
        <row r="241">
          <cell r="G241" t="str">
            <v>Ryde</v>
          </cell>
        </row>
        <row r="242">
          <cell r="G242" t="str">
            <v>Sandown</v>
          </cell>
        </row>
        <row r="243">
          <cell r="G243" t="str">
            <v>Shalfleet</v>
          </cell>
        </row>
        <row r="244">
          <cell r="G244" t="str">
            <v>Shanklin</v>
          </cell>
        </row>
        <row r="245">
          <cell r="G245" t="str">
            <v>Ventnor</v>
          </cell>
        </row>
        <row r="246">
          <cell r="G246" t="str">
            <v>Wootton Common NR</v>
          </cell>
        </row>
        <row r="247">
          <cell r="G247" t="str">
            <v>Fawley Central</v>
          </cell>
        </row>
        <row r="248">
          <cell r="G248" t="str">
            <v>Fawley North (T1A, T2A)</v>
          </cell>
        </row>
        <row r="249">
          <cell r="G249" t="str">
            <v>Fawley North (T1B, T2B)</v>
          </cell>
        </row>
        <row r="250">
          <cell r="G250" t="str">
            <v>Fawley North (T3, T4)</v>
          </cell>
        </row>
        <row r="251">
          <cell r="G251" t="str">
            <v>Fawley South (T1/T3A)</v>
          </cell>
        </row>
        <row r="252">
          <cell r="G252" t="str">
            <v>Fawley South (T2/T3B)</v>
          </cell>
        </row>
        <row r="253">
          <cell r="G253" t="str">
            <v>Butts Ash</v>
          </cell>
        </row>
        <row r="254">
          <cell r="G254" t="str">
            <v>Langley</v>
          </cell>
        </row>
        <row r="255">
          <cell r="G255" t="str">
            <v>BP Enichem</v>
          </cell>
        </row>
        <row r="256">
          <cell r="G256" t="str">
            <v>Lynes Common</v>
          </cell>
        </row>
        <row r="257">
          <cell r="G257" t="str">
            <v>Chalvey</v>
          </cell>
        </row>
        <row r="258">
          <cell r="G258" t="str">
            <v>Petersfield Avenue</v>
          </cell>
        </row>
        <row r="259">
          <cell r="G259" t="str">
            <v>Clarence Road</v>
          </cell>
        </row>
        <row r="260">
          <cell r="G260" t="str">
            <v>Beaconsfield (Middle BB)</v>
          </cell>
        </row>
        <row r="261">
          <cell r="G261" t="str">
            <v>Cokes Lane</v>
          </cell>
        </row>
        <row r="262">
          <cell r="G262" t="str">
            <v>Denham Avenue</v>
          </cell>
        </row>
        <row r="263">
          <cell r="G263" t="str">
            <v>Gerrards Cross</v>
          </cell>
        </row>
        <row r="264">
          <cell r="G264" t="str">
            <v>Grassingham Road</v>
          </cell>
        </row>
        <row r="265">
          <cell r="G265" t="str">
            <v>Harefield</v>
          </cell>
        </row>
        <row r="266">
          <cell r="G266" t="str">
            <v>Bath Road West</v>
          </cell>
        </row>
        <row r="267">
          <cell r="G267" t="str">
            <v>Heathrow Central</v>
          </cell>
        </row>
        <row r="268">
          <cell r="G268" t="str">
            <v>Lakeside</v>
          </cell>
        </row>
        <row r="269">
          <cell r="G269" t="str">
            <v>Poyle</v>
          </cell>
        </row>
        <row r="270">
          <cell r="G270" t="str">
            <v>Thames Water, Datchet</v>
          </cell>
        </row>
        <row r="271">
          <cell r="G271" t="str">
            <v>Farnham Royal</v>
          </cell>
        </row>
        <row r="272">
          <cell r="G272" t="str">
            <v>Slough Power Station</v>
          </cell>
        </row>
        <row r="273">
          <cell r="G273" t="str">
            <v>Taplow</v>
          </cell>
        </row>
        <row r="274">
          <cell r="G274" t="str">
            <v>Bravo</v>
          </cell>
        </row>
        <row r="275">
          <cell r="G275" t="str">
            <v>Charlie</v>
          </cell>
        </row>
        <row r="276">
          <cell r="G276" t="str">
            <v>Credit Suisse</v>
          </cell>
        </row>
        <row r="277">
          <cell r="G277" t="str">
            <v>Delta</v>
          </cell>
        </row>
        <row r="278">
          <cell r="G278" t="str">
            <v>Echo</v>
          </cell>
        </row>
        <row r="279">
          <cell r="G279" t="str">
            <v>Foxtrot</v>
          </cell>
        </row>
        <row r="280">
          <cell r="G280" t="str">
            <v>Golf</v>
          </cell>
        </row>
        <row r="281">
          <cell r="G281" t="str">
            <v>Hotel</v>
          </cell>
        </row>
        <row r="282">
          <cell r="G282" t="str">
            <v>Slough South Demand</v>
          </cell>
        </row>
        <row r="283">
          <cell r="G283" t="str">
            <v>Beaconsfield (End BB)</v>
          </cell>
        </row>
        <row r="284">
          <cell r="G284" t="str">
            <v>Sutton Lane</v>
          </cell>
        </row>
        <row r="285">
          <cell r="G285" t="str">
            <v>Three Valleys</v>
          </cell>
        </row>
        <row r="286">
          <cell r="G286" t="str">
            <v>Upton</v>
          </cell>
        </row>
        <row r="287">
          <cell r="G287" t="str">
            <v>Hillingdon</v>
          </cell>
        </row>
        <row r="288">
          <cell r="G288" t="str">
            <v>Northolt</v>
          </cell>
        </row>
        <row r="289">
          <cell r="G289" t="str">
            <v>Uxbridge</v>
          </cell>
        </row>
        <row r="290">
          <cell r="G290" t="str">
            <v>Yiewsley</v>
          </cell>
        </row>
        <row r="291">
          <cell r="G291" t="str">
            <v>Ashford Common</v>
          </cell>
        </row>
        <row r="292">
          <cell r="G292" t="str">
            <v>Church Road</v>
          </cell>
        </row>
        <row r="293">
          <cell r="G293" t="str">
            <v>Feltham</v>
          </cell>
        </row>
        <row r="294">
          <cell r="G294" t="str">
            <v>Hope and Anchor</v>
          </cell>
        </row>
        <row r="295">
          <cell r="G295" t="str">
            <v>North Feltham</v>
          </cell>
        </row>
        <row r="296">
          <cell r="G296" t="str">
            <v>Sungard</v>
          </cell>
        </row>
        <row r="297">
          <cell r="G297" t="str">
            <v>East Bedfont</v>
          </cell>
        </row>
        <row r="298">
          <cell r="G298" t="str">
            <v>Causeway</v>
          </cell>
        </row>
        <row r="299">
          <cell r="G299" t="str">
            <v>Egham</v>
          </cell>
        </row>
        <row r="300">
          <cell r="G300" t="str">
            <v>Sidney Road</v>
          </cell>
        </row>
        <row r="301">
          <cell r="G301" t="str">
            <v>Stanwell</v>
          </cell>
        </row>
        <row r="302">
          <cell r="G302" t="str">
            <v>Stanwell Moor</v>
          </cell>
        </row>
        <row r="303">
          <cell r="G303" t="str">
            <v>Sunbury Cross</v>
          </cell>
        </row>
        <row r="304">
          <cell r="G304" t="str">
            <v>Argyle Road</v>
          </cell>
        </row>
        <row r="305">
          <cell r="G305" t="str">
            <v>Ashling Road</v>
          </cell>
        </row>
        <row r="306">
          <cell r="G306" t="str">
            <v>Billingshurst</v>
          </cell>
        </row>
        <row r="307">
          <cell r="G307" t="str">
            <v>Bilsham</v>
          </cell>
        </row>
        <row r="308">
          <cell r="G308" t="str">
            <v>Birdham</v>
          </cell>
        </row>
        <row r="309">
          <cell r="G309" t="str">
            <v>Chichester</v>
          </cell>
        </row>
        <row r="310">
          <cell r="G310" t="str">
            <v>Hunston</v>
          </cell>
        </row>
        <row r="311">
          <cell r="G311" t="str">
            <v>Hunston NR (C5L5)</v>
          </cell>
        </row>
        <row r="312">
          <cell r="G312" t="str">
            <v>Market</v>
          </cell>
        </row>
        <row r="313">
          <cell r="G313" t="str">
            <v>Rolls Royce</v>
          </cell>
        </row>
        <row r="314">
          <cell r="G314" t="str">
            <v>Rose Green</v>
          </cell>
        </row>
        <row r="315">
          <cell r="G315" t="str">
            <v>Selsey</v>
          </cell>
        </row>
        <row r="316">
          <cell r="G316" t="str">
            <v>South Berstead</v>
          </cell>
        </row>
        <row r="317">
          <cell r="G317" t="str">
            <v>Hoeford</v>
          </cell>
        </row>
        <row r="318">
          <cell r="G318" t="str">
            <v>North Fareham</v>
          </cell>
        </row>
        <row r="319">
          <cell r="G319" t="str">
            <v>Plessy Titchfield</v>
          </cell>
        </row>
        <row r="320">
          <cell r="G320" t="str">
            <v>Titchfield</v>
          </cell>
        </row>
        <row r="321">
          <cell r="G321" t="str">
            <v>West End</v>
          </cell>
        </row>
        <row r="322">
          <cell r="G322" t="str">
            <v>Brockhurst</v>
          </cell>
        </row>
        <row r="323">
          <cell r="G323" t="str">
            <v>Lee-On-Solent</v>
          </cell>
        </row>
        <row r="324">
          <cell r="G324" t="str">
            <v>Rowner Park</v>
          </cell>
        </row>
        <row r="325">
          <cell r="G325" t="str">
            <v>Zetland Road</v>
          </cell>
        </row>
        <row r="326">
          <cell r="G326" t="str">
            <v>Brockhampton</v>
          </cell>
        </row>
        <row r="327">
          <cell r="G327" t="str">
            <v>Emsworth</v>
          </cell>
        </row>
        <row r="328">
          <cell r="G328" t="str">
            <v>Gable Head</v>
          </cell>
        </row>
        <row r="329">
          <cell r="G329" t="str">
            <v>Horndean</v>
          </cell>
        </row>
        <row r="330">
          <cell r="G330" t="str">
            <v>Leigh Park</v>
          </cell>
        </row>
        <row r="331">
          <cell r="G331" t="str">
            <v>Meyrick Road</v>
          </cell>
        </row>
        <row r="332">
          <cell r="G332" t="str">
            <v>Brandon Road</v>
          </cell>
        </row>
        <row r="333">
          <cell r="G333" t="str">
            <v>Dockyard</v>
          </cell>
        </row>
        <row r="334">
          <cell r="G334" t="str">
            <v>Eastney</v>
          </cell>
        </row>
        <row r="335">
          <cell r="G335" t="str">
            <v>Fratton Park</v>
          </cell>
        </row>
        <row r="336">
          <cell r="G336" t="str">
            <v>Greetham Street</v>
          </cell>
        </row>
        <row r="337">
          <cell r="G337" t="str">
            <v>Portsmouth</v>
          </cell>
        </row>
        <row r="338">
          <cell r="G338" t="str">
            <v>College Park</v>
          </cell>
        </row>
        <row r="339">
          <cell r="G339" t="str">
            <v>Farlington</v>
          </cell>
        </row>
        <row r="340">
          <cell r="G340" t="str">
            <v>Gamble Road</v>
          </cell>
        </row>
        <row r="341">
          <cell r="G341" t="str">
            <v>Hilsea</v>
          </cell>
        </row>
        <row r="342">
          <cell r="G342" t="str">
            <v>Portchester</v>
          </cell>
        </row>
        <row r="343">
          <cell r="G343" t="str">
            <v>Purbrook</v>
          </cell>
        </row>
        <row r="344">
          <cell r="G344" t="str">
            <v>Waterlooville</v>
          </cell>
        </row>
        <row r="345">
          <cell r="G345" t="str">
            <v>Wymering</v>
          </cell>
        </row>
        <row r="346">
          <cell r="G346" t="str">
            <v>Wymering NR</v>
          </cell>
        </row>
        <row r="347">
          <cell r="G347" t="str">
            <v>Hinchelsea</v>
          </cell>
        </row>
        <row r="348">
          <cell r="G348" t="str">
            <v>Lymington</v>
          </cell>
        </row>
        <row r="349">
          <cell r="G349" t="str">
            <v>Milford-on-Sea</v>
          </cell>
        </row>
        <row r="350">
          <cell r="G350" t="str">
            <v>New Milton</v>
          </cell>
        </row>
        <row r="351">
          <cell r="G351" t="str">
            <v>Alderney</v>
          </cell>
        </row>
        <row r="352">
          <cell r="G352" t="str">
            <v>Bourne Valley</v>
          </cell>
        </row>
        <row r="353">
          <cell r="G353" t="str">
            <v>Bournemouth NR (C2L5)</v>
          </cell>
        </row>
        <row r="354">
          <cell r="G354" t="str">
            <v>Central</v>
          </cell>
        </row>
        <row r="355">
          <cell r="G355" t="str">
            <v>Electric House</v>
          </cell>
        </row>
        <row r="356">
          <cell r="G356" t="str">
            <v>Parkstone North</v>
          </cell>
        </row>
        <row r="357">
          <cell r="G357" t="str">
            <v>Parkstone South</v>
          </cell>
        </row>
        <row r="358">
          <cell r="G358" t="str">
            <v>Preciscion Disc Casting</v>
          </cell>
        </row>
        <row r="359">
          <cell r="G359" t="str">
            <v>Westbourne</v>
          </cell>
        </row>
        <row r="360">
          <cell r="G360" t="str">
            <v>BP Wytch Farm</v>
          </cell>
        </row>
        <row r="361">
          <cell r="G361" t="str">
            <v>Boscombe East</v>
          </cell>
        </row>
        <row r="362">
          <cell r="G362" t="str">
            <v>Christchurch</v>
          </cell>
        </row>
        <row r="363">
          <cell r="G363" t="str">
            <v>Somerford</v>
          </cell>
        </row>
        <row r="364">
          <cell r="G364" t="str">
            <v>Southbourne</v>
          </cell>
        </row>
        <row r="365">
          <cell r="G365" t="str">
            <v>Blandford</v>
          </cell>
        </row>
        <row r="366">
          <cell r="G366" t="str">
            <v>Corfe Mullen</v>
          </cell>
        </row>
        <row r="367">
          <cell r="G367" t="str">
            <v>Creekmoor</v>
          </cell>
        </row>
        <row r="368">
          <cell r="G368" t="str">
            <v>Holes Bay</v>
          </cell>
        </row>
        <row r="369">
          <cell r="G369" t="str">
            <v>Winterbourne Kingston</v>
          </cell>
        </row>
        <row r="370">
          <cell r="G370" t="str">
            <v>Ferndown</v>
          </cell>
        </row>
        <row r="371">
          <cell r="G371" t="str">
            <v>Fordingbridge</v>
          </cell>
        </row>
        <row r="372">
          <cell r="G372" t="str">
            <v>Hinton Martell</v>
          </cell>
        </row>
        <row r="373">
          <cell r="G373" t="str">
            <v>Mannington</v>
          </cell>
        </row>
        <row r="374">
          <cell r="G374" t="str">
            <v>Mill Lane, Ringwood</v>
          </cell>
        </row>
        <row r="375">
          <cell r="G375" t="str">
            <v>New Street, Ringwood</v>
          </cell>
        </row>
        <row r="376">
          <cell r="G376" t="str">
            <v>Rockbourne</v>
          </cell>
        </row>
        <row r="377">
          <cell r="G377" t="str">
            <v>Verwood</v>
          </cell>
        </row>
        <row r="378">
          <cell r="G378" t="str">
            <v>Wimborne</v>
          </cell>
        </row>
        <row r="379">
          <cell r="G379" t="str">
            <v>Wimborne St Giles</v>
          </cell>
        </row>
        <row r="380">
          <cell r="G380" t="str">
            <v>Hamworthy</v>
          </cell>
        </row>
        <row r="381">
          <cell r="G381" t="str">
            <v>Poole (Hill Street)</v>
          </cell>
        </row>
        <row r="382">
          <cell r="G382" t="str">
            <v>East Howe</v>
          </cell>
        </row>
        <row r="383">
          <cell r="G383" t="str">
            <v>Redhill</v>
          </cell>
        </row>
        <row r="384">
          <cell r="G384" t="str">
            <v>Winton</v>
          </cell>
        </row>
        <row r="385">
          <cell r="G385" t="str">
            <v>Bemerton</v>
          </cell>
        </row>
        <row r="386">
          <cell r="G386" t="str">
            <v>Homington</v>
          </cell>
        </row>
        <row r="387">
          <cell r="G387" t="str">
            <v>Netherhampton</v>
          </cell>
        </row>
        <row r="388">
          <cell r="G388" t="str">
            <v>Petersfinger</v>
          </cell>
        </row>
        <row r="389">
          <cell r="G389" t="str">
            <v>Redlynch</v>
          </cell>
        </row>
        <row r="390">
          <cell r="G390" t="str">
            <v>Salisbury Central</v>
          </cell>
        </row>
        <row r="391">
          <cell r="G391" t="str">
            <v>Stapleford</v>
          </cell>
        </row>
        <row r="392">
          <cell r="G392" t="str">
            <v>Teffont</v>
          </cell>
        </row>
        <row r="393">
          <cell r="G393" t="str">
            <v>Bourton</v>
          </cell>
        </row>
        <row r="394">
          <cell r="G394" t="str">
            <v>Gillingham</v>
          </cell>
        </row>
        <row r="395">
          <cell r="G395" t="str">
            <v>Gussage St Michael</v>
          </cell>
        </row>
        <row r="396">
          <cell r="G396" t="str">
            <v>Minchington</v>
          </cell>
        </row>
        <row r="397">
          <cell r="G397" t="str">
            <v>Shaftesbury</v>
          </cell>
        </row>
        <row r="398">
          <cell r="G398" t="str">
            <v>Shroton</v>
          </cell>
        </row>
        <row r="399">
          <cell r="G399" t="str">
            <v>Tarrant Rushton</v>
          </cell>
        </row>
        <row r="400">
          <cell r="G400" t="str">
            <v>Tisbury</v>
          </cell>
        </row>
        <row r="401">
          <cell r="G401" t="str">
            <v>West Stour</v>
          </cell>
        </row>
        <row r="402">
          <cell r="G402" t="str">
            <v>Wincanton</v>
          </cell>
        </row>
        <row r="403">
          <cell r="G403" t="str">
            <v>Bovington</v>
          </cell>
        </row>
        <row r="404">
          <cell r="G404" t="str">
            <v>Bushey</v>
          </cell>
        </row>
        <row r="405">
          <cell r="G405" t="str">
            <v>Swanage</v>
          </cell>
        </row>
        <row r="406">
          <cell r="G406" t="str">
            <v>Wareham NR (C9L5)</v>
          </cell>
        </row>
        <row r="407">
          <cell r="G407" t="str">
            <v>Wareham Town</v>
          </cell>
        </row>
        <row r="408">
          <cell r="G408" t="str">
            <v>Winfrith Heath</v>
          </cell>
        </row>
        <row r="409">
          <cell r="G409" t="str">
            <v>Boscombe Down</v>
          </cell>
        </row>
        <row r="410">
          <cell r="G410" t="str">
            <v>Enford</v>
          </cell>
        </row>
        <row r="411">
          <cell r="G411" t="str">
            <v>MODR</v>
          </cell>
        </row>
        <row r="412">
          <cell r="G412" t="str">
            <v>Park House</v>
          </cell>
        </row>
        <row r="413">
          <cell r="G413" t="str">
            <v>Pewsey</v>
          </cell>
        </row>
        <row r="414">
          <cell r="G414" t="str">
            <v>Ratfyn</v>
          </cell>
        </row>
        <row r="415">
          <cell r="G415" t="str">
            <v>Alderton</v>
          </cell>
        </row>
        <row r="416">
          <cell r="G416" t="str">
            <v>Calne</v>
          </cell>
        </row>
        <row r="417">
          <cell r="G417" t="str">
            <v>Cocklebury</v>
          </cell>
        </row>
        <row r="418">
          <cell r="G418" t="str">
            <v>Lyneham</v>
          </cell>
        </row>
        <row r="419">
          <cell r="G419" t="str">
            <v>Malmesbury</v>
          </cell>
        </row>
        <row r="420">
          <cell r="G420" t="str">
            <v>Rowden</v>
          </cell>
        </row>
        <row r="421">
          <cell r="G421" t="str">
            <v>Sutton Benger</v>
          </cell>
        </row>
        <row r="422">
          <cell r="G422" t="str">
            <v>Tetbury</v>
          </cell>
        </row>
        <row r="423">
          <cell r="G423" t="str">
            <v>Yatton Keynall</v>
          </cell>
        </row>
        <row r="424">
          <cell r="G424" t="str">
            <v>Bruton</v>
          </cell>
        </row>
        <row r="425">
          <cell r="G425" t="str">
            <v>Codford</v>
          </cell>
        </row>
        <row r="426">
          <cell r="G426" t="str">
            <v>Crockerton</v>
          </cell>
        </row>
        <row r="427">
          <cell r="G427" t="str">
            <v>Frome</v>
          </cell>
        </row>
        <row r="428">
          <cell r="G428" t="str">
            <v>Hawkeridge</v>
          </cell>
        </row>
        <row r="429">
          <cell r="G429" t="str">
            <v>Holwell</v>
          </cell>
        </row>
        <row r="430">
          <cell r="G430" t="str">
            <v>Warminster</v>
          </cell>
        </row>
        <row r="431">
          <cell r="G431" t="str">
            <v>Westbury</v>
          </cell>
        </row>
        <row r="432">
          <cell r="G432" t="str">
            <v>Westbury Cement</v>
          </cell>
        </row>
        <row r="433">
          <cell r="G433" t="str">
            <v>Ashton Park</v>
          </cell>
        </row>
        <row r="434">
          <cell r="G434" t="str">
            <v>Avon Rubber</v>
          </cell>
        </row>
        <row r="435">
          <cell r="G435" t="str">
            <v>Bradford-on-Avon</v>
          </cell>
        </row>
        <row r="436">
          <cell r="G436" t="str">
            <v>Bromham</v>
          </cell>
        </row>
        <row r="437">
          <cell r="G437" t="str">
            <v>Corsham</v>
          </cell>
        </row>
        <row r="438">
          <cell r="G438" t="str">
            <v>Devizes</v>
          </cell>
        </row>
        <row r="439">
          <cell r="G439" t="str">
            <v>Easterton</v>
          </cell>
        </row>
        <row r="440">
          <cell r="G440" t="str">
            <v>Melksham Town</v>
          </cell>
        </row>
        <row r="441">
          <cell r="G441" t="str">
            <v>Spring Park Corsham</v>
          </cell>
        </row>
        <row r="442">
          <cell r="G442" t="str">
            <v>Spring Quarry West</v>
          </cell>
        </row>
        <row r="443">
          <cell r="G443" t="str">
            <v>Staverton Dairy</v>
          </cell>
        </row>
        <row r="444">
          <cell r="G444" t="str">
            <v>Trowbridge Town</v>
          </cell>
        </row>
        <row r="445">
          <cell r="G445" t="str">
            <v>Marlborough South</v>
          </cell>
        </row>
        <row r="446">
          <cell r="G446" t="str">
            <v>Ramsbury</v>
          </cell>
        </row>
        <row r="447">
          <cell r="G447" t="str">
            <v>Tidworth</v>
          </cell>
        </row>
        <row r="448">
          <cell r="G448" t="str">
            <v>West Grafton Village</v>
          </cell>
        </row>
        <row r="449">
          <cell r="G449" t="str">
            <v>Cirencester Town</v>
          </cell>
        </row>
        <row r="450">
          <cell r="G450" t="str">
            <v>Cricklade</v>
          </cell>
        </row>
        <row r="451">
          <cell r="G451" t="str">
            <v>Fairford</v>
          </cell>
        </row>
        <row r="452">
          <cell r="G452" t="str">
            <v>Kemble RAF</v>
          </cell>
        </row>
        <row r="453">
          <cell r="G453" t="str">
            <v>Manchester Road</v>
          </cell>
        </row>
        <row r="454">
          <cell r="G454" t="str">
            <v>Minety Village</v>
          </cell>
        </row>
        <row r="455">
          <cell r="G455" t="str">
            <v>Northleach</v>
          </cell>
        </row>
        <row r="456">
          <cell r="G456" t="str">
            <v>Shipton Oliffe</v>
          </cell>
        </row>
        <row r="457">
          <cell r="G457" t="str">
            <v>Swindon</v>
          </cell>
        </row>
        <row r="458">
          <cell r="G458" t="str">
            <v>Trading Estate</v>
          </cell>
        </row>
        <row r="459">
          <cell r="G459" t="str">
            <v>Whiteway</v>
          </cell>
        </row>
        <row r="460">
          <cell r="G460" t="str">
            <v>Wootton Bassett</v>
          </cell>
        </row>
        <row r="461">
          <cell r="G461" t="str">
            <v>Galileo</v>
          </cell>
        </row>
        <row r="462">
          <cell r="G462" t="str">
            <v>Black Bourton</v>
          </cell>
        </row>
        <row r="463">
          <cell r="G463" t="str">
            <v>Faringdon</v>
          </cell>
        </row>
        <row r="464">
          <cell r="G464" t="str">
            <v>Lechlade</v>
          </cell>
        </row>
        <row r="465">
          <cell r="G465" t="str">
            <v>Shrivenham</v>
          </cell>
        </row>
        <row r="466">
          <cell r="G466" t="str">
            <v>Stanton Fitzwarren</v>
          </cell>
        </row>
        <row r="467">
          <cell r="G467" t="str">
            <v>Stratton</v>
          </cell>
        </row>
        <row r="468">
          <cell r="G468" t="str">
            <v>Drakes Way</v>
          </cell>
        </row>
        <row r="469">
          <cell r="G469" t="str">
            <v>Honda Swindon</v>
          </cell>
        </row>
        <row r="470">
          <cell r="G470" t="str">
            <v>Park North</v>
          </cell>
        </row>
        <row r="471">
          <cell r="G471" t="str">
            <v>Plessey Swindon</v>
          </cell>
        </row>
        <row r="472">
          <cell r="G472" t="str">
            <v>Pressed Steel Swindon BMW</v>
          </cell>
        </row>
        <row r="473">
          <cell r="G473" t="str">
            <v>Pressed Steel Swindon SE</v>
          </cell>
        </row>
        <row r="474">
          <cell r="G474" t="str">
            <v>Chisledon</v>
          </cell>
        </row>
        <row r="475">
          <cell r="G475" t="str">
            <v>Dorcan South</v>
          </cell>
        </row>
        <row r="476">
          <cell r="G476" t="str">
            <v>Quarry Road</v>
          </cell>
        </row>
        <row r="477">
          <cell r="G477" t="str">
            <v>Toothill</v>
          </cell>
        </row>
        <row r="478">
          <cell r="G478" t="str">
            <v>Wroughton</v>
          </cell>
        </row>
        <row r="479">
          <cell r="G479" t="str">
            <v>Hayes</v>
          </cell>
        </row>
        <row r="480">
          <cell r="G480" t="str">
            <v>Heathrow North</v>
          </cell>
        </row>
        <row r="481">
          <cell r="G481" t="str">
            <v>Heathrow Telexchange</v>
          </cell>
        </row>
        <row r="482">
          <cell r="G482" t="str">
            <v>Bath Road East</v>
          </cell>
        </row>
        <row r="483">
          <cell r="G483" t="str">
            <v>Springfield Road</v>
          </cell>
        </row>
        <row r="484">
          <cell r="G484" t="str">
            <v>The Green</v>
          </cell>
        </row>
        <row r="485">
          <cell r="G485" t="str">
            <v>North Hyde 11</v>
          </cell>
        </row>
        <row r="486">
          <cell r="G486" t="str">
            <v>North Hyde NR (B5H0)</v>
          </cell>
        </row>
        <row r="487">
          <cell r="G487" t="str">
            <v>Vicarage Farm Road</v>
          </cell>
        </row>
        <row r="488">
          <cell r="G488" t="str">
            <v>BG Transco Lockerley</v>
          </cell>
        </row>
        <row r="489">
          <cell r="G489" t="str">
            <v>E1L5+E2L5+E4L5</v>
          </cell>
        </row>
        <row r="490">
          <cell r="G490" t="str">
            <v>Veoila Demand on E5L5</v>
          </cell>
        </row>
        <row r="491">
          <cell r="G491" t="str">
            <v>Fletchwood</v>
          </cell>
        </row>
        <row r="492">
          <cell r="G492" t="str">
            <v>Lordshill</v>
          </cell>
        </row>
        <row r="493">
          <cell r="G493" t="str">
            <v>Maybush</v>
          </cell>
        </row>
        <row r="494">
          <cell r="G494" t="str">
            <v>North Baddesley</v>
          </cell>
        </row>
        <row r="495">
          <cell r="G495" t="str">
            <v>Romsey</v>
          </cell>
        </row>
        <row r="496">
          <cell r="G496" t="str">
            <v>Silkstead</v>
          </cell>
        </row>
        <row r="497">
          <cell r="G497" t="str">
            <v>Totton</v>
          </cell>
        </row>
        <row r="498">
          <cell r="G498" t="str">
            <v>Bevois Valley</v>
          </cell>
        </row>
        <row r="499">
          <cell r="G499" t="str">
            <v>Central Bridge</v>
          </cell>
        </row>
        <row r="500">
          <cell r="G500" t="str">
            <v>Chapel</v>
          </cell>
        </row>
        <row r="501">
          <cell r="G501" t="str">
            <v>New Docks</v>
          </cell>
        </row>
        <row r="502">
          <cell r="G502" t="str">
            <v>Southampton NR (C12L5)</v>
          </cell>
        </row>
        <row r="503">
          <cell r="G503" t="str">
            <v>Regents Park</v>
          </cell>
        </row>
        <row r="504">
          <cell r="G504" t="str">
            <v>Shirley</v>
          </cell>
        </row>
        <row r="505">
          <cell r="G505" t="str">
            <v>Southampton NR (C2L5)</v>
          </cell>
        </row>
        <row r="506">
          <cell r="G506" t="str">
            <v>Western Esplanade</v>
          </cell>
        </row>
        <row r="507">
          <cell r="G507" t="str">
            <v>Woodmill Lane</v>
          </cell>
        </row>
        <row r="508">
          <cell r="G508" t="str">
            <v>Bassett</v>
          </cell>
        </row>
        <row r="509">
          <cell r="G509" t="str">
            <v>Bishopstoke</v>
          </cell>
        </row>
        <row r="510">
          <cell r="G510" t="str">
            <v>Chandlersford</v>
          </cell>
        </row>
        <row r="511">
          <cell r="G511" t="str">
            <v>Eastleigh North</v>
          </cell>
        </row>
        <row r="512">
          <cell r="G512" t="str">
            <v>Hedge End</v>
          </cell>
        </row>
        <row r="513">
          <cell r="G513" t="str">
            <v>Velmore</v>
          </cell>
        </row>
        <row r="514">
          <cell r="G514" t="str">
            <v>Dunbridge</v>
          </cell>
        </row>
        <row r="515">
          <cell r="G515" t="str">
            <v>Gordon Road</v>
          </cell>
        </row>
        <row r="516">
          <cell r="G516" t="str">
            <v>Harestock</v>
          </cell>
        </row>
        <row r="517">
          <cell r="G517" t="str">
            <v>Houghton</v>
          </cell>
        </row>
        <row r="518">
          <cell r="G518" t="str">
            <v>IBM Hursely</v>
          </cell>
        </row>
        <row r="519">
          <cell r="G519" t="str">
            <v>St Cross</v>
          </cell>
        </row>
        <row r="520">
          <cell r="G520" t="str">
            <v>St Cross NR</v>
          </cell>
        </row>
        <row r="521">
          <cell r="G521" t="str">
            <v>Silverlink North</v>
          </cell>
        </row>
        <row r="522">
          <cell r="G522" t="str">
            <v>Acton Lane NR (D17)</v>
          </cell>
        </row>
        <row r="523">
          <cell r="G523" t="str">
            <v>Canal Bank 6.6kV</v>
          </cell>
        </row>
        <row r="524">
          <cell r="G524" t="str">
            <v>Goldsmiths</v>
          </cell>
        </row>
        <row r="525">
          <cell r="G525" t="str">
            <v>Leamington Park</v>
          </cell>
        </row>
        <row r="526">
          <cell r="G526" t="str">
            <v>Park Royal</v>
          </cell>
        </row>
        <row r="527">
          <cell r="G527" t="str">
            <v>Canal Bank 11kV</v>
          </cell>
        </row>
        <row r="528">
          <cell r="G528" t="str">
            <v>Greenford</v>
          </cell>
        </row>
        <row r="529">
          <cell r="G529" t="str">
            <v>Perivale</v>
          </cell>
        </row>
        <row r="530">
          <cell r="G530" t="str">
            <v>Volt Avenue</v>
          </cell>
        </row>
        <row r="531">
          <cell r="G531" t="str">
            <v>Battery : Gerrards Cross Battery Storage</v>
          </cell>
        </row>
        <row r="532">
          <cell r="G532" t="str">
            <v>Wavin Plastic</v>
          </cell>
        </row>
        <row r="533">
          <cell r="G533" t="str">
            <v>Battery : Brook Hall PV &amp; Battery</v>
          </cell>
        </row>
        <row r="534">
          <cell r="G534" t="str">
            <v>Westwells Road</v>
          </cell>
        </row>
        <row r="535">
          <cell r="G535" t="str">
            <v>BBC Rampisham (Chickerell)</v>
          </cell>
        </row>
        <row r="536">
          <cell r="G536" t="str">
            <v>Acton Lane LPN Connection</v>
          </cell>
        </row>
        <row r="537">
          <cell r="G537" t="str">
            <v>Bicester North</v>
          </cell>
        </row>
        <row r="538">
          <cell r="G538" t="str">
            <v>Prologis Data Centre</v>
          </cell>
        </row>
        <row r="539">
          <cell r="G539" t="str">
            <v>Silverlink South</v>
          </cell>
        </row>
        <row r="540">
          <cell r="G540" t="str">
            <v>Tynemouth Battery Storage</v>
          </cell>
        </row>
        <row r="541">
          <cell r="G541" t="str">
            <v>Wesley Avenue</v>
          </cell>
        </row>
        <row r="542">
          <cell r="G542" t="str">
            <v>Challfont Lane</v>
          </cell>
        </row>
        <row r="543">
          <cell r="G543" t="str">
            <v>Battery : Malpit Hill Generation (Battery)</v>
          </cell>
        </row>
        <row r="544">
          <cell r="G544" t="str">
            <v>Milton Park</v>
          </cell>
        </row>
      </sheetData>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939FD-677F-49D0-B790-5AD72AF31E80}">
  <dimension ref="A1:M966"/>
  <sheetViews>
    <sheetView workbookViewId="0">
      <selection activeCell="B38" sqref="B38"/>
    </sheetView>
  </sheetViews>
  <sheetFormatPr defaultRowHeight="14.5" x14ac:dyDescent="0.35"/>
  <cols>
    <col min="1" max="1" width="33.26953125" customWidth="1"/>
    <col min="2" max="2" width="123.7265625" customWidth="1"/>
  </cols>
  <sheetData>
    <row r="1" spans="1:13" x14ac:dyDescent="0.35">
      <c r="A1" s="24" t="s">
        <v>78</v>
      </c>
    </row>
    <row r="2" spans="1:13" x14ac:dyDescent="0.35">
      <c r="A2" s="24" t="s">
        <v>33</v>
      </c>
      <c r="B2" s="24"/>
      <c r="C2" s="24"/>
      <c r="D2" s="24"/>
      <c r="E2" s="24"/>
      <c r="F2" s="24"/>
      <c r="G2" s="24"/>
      <c r="H2" s="24"/>
      <c r="I2" s="24"/>
      <c r="J2" s="24"/>
      <c r="K2" s="24"/>
      <c r="L2" s="24"/>
      <c r="M2" s="24"/>
    </row>
    <row r="3" spans="1:13" s="24" customFormat="1" ht="14" x14ac:dyDescent="0.3"/>
    <row r="4" spans="1:13" s="24" customFormat="1" ht="14" x14ac:dyDescent="0.3">
      <c r="A4" s="24" t="s">
        <v>34</v>
      </c>
    </row>
    <row r="5" spans="1:13" s="24" customFormat="1" ht="24" customHeight="1" x14ac:dyDescent="0.3">
      <c r="A5" s="25" t="s">
        <v>35</v>
      </c>
      <c r="B5" s="26" t="s">
        <v>36</v>
      </c>
    </row>
    <row r="6" spans="1:13" s="24" customFormat="1" ht="29.15" customHeight="1" x14ac:dyDescent="0.3">
      <c r="A6" s="27" t="s">
        <v>0</v>
      </c>
      <c r="B6" s="27" t="s">
        <v>37</v>
      </c>
    </row>
    <row r="7" spans="1:13" s="24" customFormat="1" ht="28" x14ac:dyDescent="0.3">
      <c r="A7" s="27" t="s">
        <v>38</v>
      </c>
      <c r="B7" s="27" t="s">
        <v>39</v>
      </c>
    </row>
    <row r="8" spans="1:13" s="24" customFormat="1" ht="32.15" customHeight="1" x14ac:dyDescent="0.3">
      <c r="A8" s="27" t="s">
        <v>40</v>
      </c>
      <c r="B8" s="27" t="s">
        <v>41</v>
      </c>
    </row>
    <row r="9" spans="1:13" s="24" customFormat="1" ht="14" x14ac:dyDescent="0.3">
      <c r="A9" s="27" t="s">
        <v>42</v>
      </c>
      <c r="B9" s="27" t="s">
        <v>43</v>
      </c>
    </row>
    <row r="10" spans="1:13" s="24" customFormat="1" ht="14" x14ac:dyDescent="0.3">
      <c r="A10" s="27" t="s">
        <v>44</v>
      </c>
      <c r="B10" s="27" t="s">
        <v>45</v>
      </c>
    </row>
    <row r="11" spans="1:13" s="24" customFormat="1" ht="33.65" customHeight="1" x14ac:dyDescent="0.3">
      <c r="A11" s="27" t="s">
        <v>46</v>
      </c>
      <c r="B11" s="27" t="s">
        <v>47</v>
      </c>
    </row>
    <row r="12" spans="1:13" s="24" customFormat="1" ht="33" customHeight="1" x14ac:dyDescent="0.3">
      <c r="A12" s="27" t="s">
        <v>48</v>
      </c>
      <c r="B12" s="27" t="s">
        <v>49</v>
      </c>
    </row>
    <row r="13" spans="1:13" s="24" customFormat="1" ht="44.5" customHeight="1" x14ac:dyDescent="0.3">
      <c r="A13" s="27" t="s">
        <v>50</v>
      </c>
      <c r="B13" s="27" t="s">
        <v>51</v>
      </c>
    </row>
    <row r="14" spans="1:13" s="24" customFormat="1" ht="43.5" customHeight="1" x14ac:dyDescent="0.3">
      <c r="A14" s="27" t="s">
        <v>52</v>
      </c>
      <c r="B14" s="27" t="s">
        <v>53</v>
      </c>
    </row>
    <row r="15" spans="1:13" s="24" customFormat="1" ht="14" x14ac:dyDescent="0.3">
      <c r="A15" s="27" t="s">
        <v>54</v>
      </c>
      <c r="B15" s="27" t="s">
        <v>55</v>
      </c>
    </row>
    <row r="16" spans="1:13" s="24" customFormat="1" ht="14" x14ac:dyDescent="0.3">
      <c r="A16" s="27" t="s">
        <v>56</v>
      </c>
      <c r="B16" s="27" t="s">
        <v>57</v>
      </c>
    </row>
    <row r="17" spans="1:2" s="24" customFormat="1" ht="14" x14ac:dyDescent="0.3">
      <c r="A17" s="27" t="s">
        <v>58</v>
      </c>
      <c r="B17" s="27" t="s">
        <v>59</v>
      </c>
    </row>
    <row r="18" spans="1:2" s="24" customFormat="1" ht="28" x14ac:dyDescent="0.3">
      <c r="A18" s="27" t="s">
        <v>60</v>
      </c>
      <c r="B18" s="27" t="s">
        <v>61</v>
      </c>
    </row>
    <row r="19" spans="1:2" s="24" customFormat="1" ht="28" x14ac:dyDescent="0.3">
      <c r="A19" s="27" t="s">
        <v>62</v>
      </c>
      <c r="B19" s="27" t="s">
        <v>63</v>
      </c>
    </row>
    <row r="20" spans="1:2" s="24" customFormat="1" ht="14" x14ac:dyDescent="0.3">
      <c r="A20" s="27" t="s">
        <v>64</v>
      </c>
      <c r="B20" s="27" t="s">
        <v>65</v>
      </c>
    </row>
    <row r="21" spans="1:2" s="24" customFormat="1" ht="14" x14ac:dyDescent="0.3">
      <c r="A21" s="27" t="s">
        <v>66</v>
      </c>
      <c r="B21" s="27" t="s">
        <v>67</v>
      </c>
    </row>
    <row r="22" spans="1:2" s="24" customFormat="1" ht="28" x14ac:dyDescent="0.3">
      <c r="A22" s="27" t="s">
        <v>68</v>
      </c>
      <c r="B22" s="27" t="s">
        <v>69</v>
      </c>
    </row>
    <row r="23" spans="1:2" s="24" customFormat="1" ht="28" x14ac:dyDescent="0.3">
      <c r="A23" s="27" t="s">
        <v>70</v>
      </c>
      <c r="B23" s="27" t="s">
        <v>71</v>
      </c>
    </row>
    <row r="24" spans="1:2" s="24" customFormat="1" ht="14" x14ac:dyDescent="0.3">
      <c r="A24" s="27" t="s">
        <v>72</v>
      </c>
      <c r="B24" s="27" t="s">
        <v>73</v>
      </c>
    </row>
    <row r="25" spans="1:2" s="24" customFormat="1" ht="14" x14ac:dyDescent="0.3">
      <c r="A25" s="27" t="s">
        <v>74</v>
      </c>
      <c r="B25" s="27" t="s">
        <v>75</v>
      </c>
    </row>
    <row r="26" spans="1:2" s="24" customFormat="1" ht="14" x14ac:dyDescent="0.3">
      <c r="A26" s="28" t="s">
        <v>76</v>
      </c>
      <c r="B26" s="24" t="s">
        <v>77</v>
      </c>
    </row>
    <row r="27" spans="1:2" s="24" customFormat="1" ht="14" x14ac:dyDescent="0.3"/>
    <row r="28" spans="1:2" s="24" customFormat="1" ht="14" x14ac:dyDescent="0.3"/>
    <row r="29" spans="1:2" s="24" customFormat="1" ht="14" x14ac:dyDescent="0.3"/>
    <row r="30" spans="1:2" s="24" customFormat="1" ht="14" x14ac:dyDescent="0.3"/>
    <row r="31" spans="1:2" s="24" customFormat="1" ht="14" x14ac:dyDescent="0.3"/>
    <row r="32" spans="1:2" s="24" customFormat="1" ht="14" x14ac:dyDescent="0.3"/>
    <row r="33" s="24" customFormat="1" ht="14" x14ac:dyDescent="0.3"/>
    <row r="34" s="24" customFormat="1" ht="14" x14ac:dyDescent="0.3"/>
    <row r="35" s="24" customFormat="1" ht="14" x14ac:dyDescent="0.3"/>
    <row r="36" s="24" customFormat="1" ht="14" x14ac:dyDescent="0.3"/>
    <row r="37" s="24" customFormat="1" ht="14" x14ac:dyDescent="0.3"/>
    <row r="38" s="24" customFormat="1" ht="14" x14ac:dyDescent="0.3"/>
    <row r="39" s="24" customFormat="1" ht="14" x14ac:dyDescent="0.3"/>
    <row r="40" s="24" customFormat="1" ht="14" x14ac:dyDescent="0.3"/>
    <row r="41" s="24" customFormat="1" ht="14" x14ac:dyDescent="0.3"/>
    <row r="42" s="24" customFormat="1" ht="14" x14ac:dyDescent="0.3"/>
    <row r="43" s="24" customFormat="1" ht="14" x14ac:dyDescent="0.3"/>
    <row r="44" s="24" customFormat="1" ht="14" x14ac:dyDescent="0.3"/>
    <row r="45" s="24" customFormat="1" ht="14" x14ac:dyDescent="0.3"/>
    <row r="46" s="24" customFormat="1" ht="14" x14ac:dyDescent="0.3"/>
    <row r="47" s="24" customFormat="1" ht="14" x14ac:dyDescent="0.3"/>
    <row r="48" s="24" customFormat="1" ht="14" x14ac:dyDescent="0.3"/>
    <row r="49" s="24" customFormat="1" ht="14" x14ac:dyDescent="0.3"/>
    <row r="50" s="24" customFormat="1" ht="14" x14ac:dyDescent="0.3"/>
    <row r="51" s="24" customFormat="1" ht="14" x14ac:dyDescent="0.3"/>
    <row r="52" s="24" customFormat="1" ht="14" x14ac:dyDescent="0.3"/>
    <row r="53" s="24" customFormat="1" ht="14" x14ac:dyDescent="0.3"/>
    <row r="54" s="24" customFormat="1" ht="14" x14ac:dyDescent="0.3"/>
    <row r="55" s="24" customFormat="1" ht="14" x14ac:dyDescent="0.3"/>
    <row r="56" s="24" customFormat="1" ht="14" x14ac:dyDescent="0.3"/>
    <row r="57" s="24" customFormat="1" ht="14" x14ac:dyDescent="0.3"/>
    <row r="58" s="24" customFormat="1" ht="14" x14ac:dyDescent="0.3"/>
    <row r="59" s="24" customFormat="1" ht="14" x14ac:dyDescent="0.3"/>
    <row r="60" s="24" customFormat="1" ht="14" x14ac:dyDescent="0.3"/>
    <row r="61" s="24" customFormat="1" ht="14" x14ac:dyDescent="0.3"/>
    <row r="62" s="24" customFormat="1" ht="14" x14ac:dyDescent="0.3"/>
    <row r="63" s="24" customFormat="1" ht="14" x14ac:dyDescent="0.3"/>
    <row r="64" s="24" customFormat="1" ht="14" x14ac:dyDescent="0.3"/>
    <row r="65" s="24" customFormat="1" ht="14" x14ac:dyDescent="0.3"/>
    <row r="66" s="24" customFormat="1" ht="14" x14ac:dyDescent="0.3"/>
    <row r="67" s="24" customFormat="1" ht="14" x14ac:dyDescent="0.3"/>
    <row r="68" s="24" customFormat="1" ht="14" x14ac:dyDescent="0.3"/>
    <row r="69" s="24" customFormat="1" ht="14" x14ac:dyDescent="0.3"/>
    <row r="70" s="24" customFormat="1" ht="14" x14ac:dyDescent="0.3"/>
    <row r="71" s="24" customFormat="1" ht="14" x14ac:dyDescent="0.3"/>
    <row r="72" s="24" customFormat="1" ht="14" x14ac:dyDescent="0.3"/>
    <row r="73" s="24" customFormat="1" ht="14" x14ac:dyDescent="0.3"/>
    <row r="74" s="24" customFormat="1" ht="14" x14ac:dyDescent="0.3"/>
    <row r="75" s="24" customFormat="1" ht="14" x14ac:dyDescent="0.3"/>
    <row r="76" s="24" customFormat="1" ht="14" x14ac:dyDescent="0.3"/>
    <row r="77" s="24" customFormat="1" ht="14" x14ac:dyDescent="0.3"/>
    <row r="78" s="24" customFormat="1" ht="14" x14ac:dyDescent="0.3"/>
    <row r="79" s="24" customFormat="1" ht="14" x14ac:dyDescent="0.3"/>
    <row r="80" s="24" customFormat="1" ht="14" x14ac:dyDescent="0.3"/>
    <row r="81" s="24" customFormat="1" ht="14" x14ac:dyDescent="0.3"/>
    <row r="82" s="24" customFormat="1" ht="14" x14ac:dyDescent="0.3"/>
    <row r="83" s="24" customFormat="1" ht="14" x14ac:dyDescent="0.3"/>
    <row r="84" s="24" customFormat="1" ht="14" x14ac:dyDescent="0.3"/>
    <row r="85" s="24" customFormat="1" ht="14" x14ac:dyDescent="0.3"/>
    <row r="86" s="24" customFormat="1" ht="14" x14ac:dyDescent="0.3"/>
    <row r="87" s="24" customFormat="1" ht="14" x14ac:dyDescent="0.3"/>
    <row r="88" s="24" customFormat="1" ht="14" x14ac:dyDescent="0.3"/>
    <row r="89" s="24" customFormat="1" ht="14" x14ac:dyDescent="0.3"/>
    <row r="90" s="24" customFormat="1" ht="14" x14ac:dyDescent="0.3"/>
    <row r="91" s="24" customFormat="1" ht="14" x14ac:dyDescent="0.3"/>
    <row r="92" s="24" customFormat="1" ht="14" x14ac:dyDescent="0.3"/>
    <row r="93" s="24" customFormat="1" ht="14" x14ac:dyDescent="0.3"/>
    <row r="94" s="24" customFormat="1" ht="14" x14ac:dyDescent="0.3"/>
    <row r="95" s="24" customFormat="1" ht="14" x14ac:dyDescent="0.3"/>
    <row r="96" s="24" customFormat="1" ht="14" x14ac:dyDescent="0.3"/>
    <row r="97" s="24" customFormat="1" ht="14" x14ac:dyDescent="0.3"/>
    <row r="98" s="24" customFormat="1" ht="14" x14ac:dyDescent="0.3"/>
    <row r="99" s="24" customFormat="1" ht="14" x14ac:dyDescent="0.3"/>
    <row r="100" s="24" customFormat="1" ht="14" x14ac:dyDescent="0.3"/>
    <row r="101" s="24" customFormat="1" ht="14" x14ac:dyDescent="0.3"/>
    <row r="102" s="24" customFormat="1" ht="14" x14ac:dyDescent="0.3"/>
    <row r="103" s="24" customFormat="1" ht="14" x14ac:dyDescent="0.3"/>
    <row r="104" s="24" customFormat="1" ht="14" x14ac:dyDescent="0.3"/>
    <row r="105" s="24" customFormat="1" ht="14" x14ac:dyDescent="0.3"/>
    <row r="106" s="24" customFormat="1" ht="14" x14ac:dyDescent="0.3"/>
    <row r="107" s="24" customFormat="1" ht="14" x14ac:dyDescent="0.3"/>
    <row r="108" s="24" customFormat="1" ht="14" x14ac:dyDescent="0.3"/>
    <row r="109" s="24" customFormat="1" ht="14" x14ac:dyDescent="0.3"/>
    <row r="110" s="24" customFormat="1" ht="14" x14ac:dyDescent="0.3"/>
    <row r="111" s="24" customFormat="1" ht="14" x14ac:dyDescent="0.3"/>
    <row r="112" s="24" customFormat="1" ht="14" x14ac:dyDescent="0.3"/>
    <row r="113" s="24" customFormat="1" ht="14" x14ac:dyDescent="0.3"/>
    <row r="114" s="24" customFormat="1" ht="14" x14ac:dyDescent="0.3"/>
    <row r="115" s="24" customFormat="1" ht="14" x14ac:dyDescent="0.3"/>
    <row r="116" s="24" customFormat="1" ht="14" x14ac:dyDescent="0.3"/>
    <row r="117" s="24" customFormat="1" ht="14" x14ac:dyDescent="0.3"/>
    <row r="118" s="24" customFormat="1" ht="14" x14ac:dyDescent="0.3"/>
    <row r="119" s="24" customFormat="1" ht="14" x14ac:dyDescent="0.3"/>
    <row r="120" s="24" customFormat="1" ht="14" x14ac:dyDescent="0.3"/>
    <row r="121" s="24" customFormat="1" ht="14" x14ac:dyDescent="0.3"/>
    <row r="122" s="24" customFormat="1" ht="14" x14ac:dyDescent="0.3"/>
    <row r="123" s="24" customFormat="1" ht="14" x14ac:dyDescent="0.3"/>
    <row r="124" s="24" customFormat="1" ht="14" x14ac:dyDescent="0.3"/>
    <row r="125" s="24" customFormat="1" ht="14" x14ac:dyDescent="0.3"/>
    <row r="126" s="24" customFormat="1" ht="14" x14ac:dyDescent="0.3"/>
    <row r="127" s="24" customFormat="1" ht="14" x14ac:dyDescent="0.3"/>
    <row r="128" s="24" customFormat="1" ht="14" x14ac:dyDescent="0.3"/>
    <row r="129" s="24" customFormat="1" ht="14" x14ac:dyDescent="0.3"/>
    <row r="130" s="24" customFormat="1" ht="14" x14ac:dyDescent="0.3"/>
    <row r="131" s="24" customFormat="1" ht="14" x14ac:dyDescent="0.3"/>
    <row r="132" s="24" customFormat="1" ht="14" x14ac:dyDescent="0.3"/>
    <row r="133" s="24" customFormat="1" ht="14" x14ac:dyDescent="0.3"/>
    <row r="134" s="24" customFormat="1" ht="14" x14ac:dyDescent="0.3"/>
    <row r="135" s="24" customFormat="1" ht="14" x14ac:dyDescent="0.3"/>
    <row r="136" s="24" customFormat="1" ht="14" x14ac:dyDescent="0.3"/>
    <row r="137" s="24" customFormat="1" ht="14" x14ac:dyDescent="0.3"/>
    <row r="138" s="24" customFormat="1" ht="14" x14ac:dyDescent="0.3"/>
    <row r="139" s="24" customFormat="1" ht="14" x14ac:dyDescent="0.3"/>
    <row r="140" s="24" customFormat="1" ht="14" x14ac:dyDescent="0.3"/>
    <row r="141" s="24" customFormat="1" ht="14" x14ac:dyDescent="0.3"/>
    <row r="142" s="24" customFormat="1" ht="14" x14ac:dyDescent="0.3"/>
    <row r="143" s="24" customFormat="1" ht="14" x14ac:dyDescent="0.3"/>
    <row r="144" s="24" customFormat="1" ht="14" x14ac:dyDescent="0.3"/>
    <row r="145" s="24" customFormat="1" ht="14" x14ac:dyDescent="0.3"/>
    <row r="146" s="24" customFormat="1" ht="14" x14ac:dyDescent="0.3"/>
    <row r="147" s="24" customFormat="1" ht="14" x14ac:dyDescent="0.3"/>
    <row r="148" s="24" customFormat="1" ht="14" x14ac:dyDescent="0.3"/>
    <row r="149" s="24" customFormat="1" ht="14" x14ac:dyDescent="0.3"/>
    <row r="150" s="24" customFormat="1" ht="14" x14ac:dyDescent="0.3"/>
    <row r="151" s="24" customFormat="1" ht="14" x14ac:dyDescent="0.3"/>
    <row r="152" s="24" customFormat="1" ht="14" x14ac:dyDescent="0.3"/>
    <row r="153" s="24" customFormat="1" ht="14" x14ac:dyDescent="0.3"/>
    <row r="154" s="24" customFormat="1" ht="14" x14ac:dyDescent="0.3"/>
    <row r="155" s="24" customFormat="1" ht="14" x14ac:dyDescent="0.3"/>
    <row r="156" s="24" customFormat="1" ht="14" x14ac:dyDescent="0.3"/>
    <row r="157" s="24" customFormat="1" ht="14" x14ac:dyDescent="0.3"/>
    <row r="158" s="24" customFormat="1" ht="14" x14ac:dyDescent="0.3"/>
    <row r="159" s="24" customFormat="1" ht="14" x14ac:dyDescent="0.3"/>
    <row r="160" s="24" customFormat="1" ht="14" x14ac:dyDescent="0.3"/>
    <row r="161" s="24" customFormat="1" ht="14" x14ac:dyDescent="0.3"/>
    <row r="162" s="24" customFormat="1" ht="14" x14ac:dyDescent="0.3"/>
    <row r="163" s="24" customFormat="1" ht="14" x14ac:dyDescent="0.3"/>
    <row r="164" s="24" customFormat="1" ht="14" x14ac:dyDescent="0.3"/>
    <row r="165" s="24" customFormat="1" ht="14" x14ac:dyDescent="0.3"/>
    <row r="166" s="24" customFormat="1" ht="14" x14ac:dyDescent="0.3"/>
    <row r="167" s="24" customFormat="1" ht="14" x14ac:dyDescent="0.3"/>
    <row r="168" s="24" customFormat="1" ht="14" x14ac:dyDescent="0.3"/>
    <row r="169" s="24" customFormat="1" ht="14" x14ac:dyDescent="0.3"/>
    <row r="170" s="24" customFormat="1" ht="14" x14ac:dyDescent="0.3"/>
    <row r="171" s="24" customFormat="1" ht="14" x14ac:dyDescent="0.3"/>
    <row r="172" s="24" customFormat="1" ht="14" x14ac:dyDescent="0.3"/>
    <row r="173" s="24" customFormat="1" ht="14" x14ac:dyDescent="0.3"/>
    <row r="174" s="24" customFormat="1" ht="14" x14ac:dyDescent="0.3"/>
    <row r="175" s="24" customFormat="1" ht="14" x14ac:dyDescent="0.3"/>
    <row r="176" s="24" customFormat="1" ht="14" x14ac:dyDescent="0.3"/>
    <row r="177" s="24" customFormat="1" ht="14" x14ac:dyDescent="0.3"/>
    <row r="178" s="24" customFormat="1" ht="14" x14ac:dyDescent="0.3"/>
    <row r="179" s="24" customFormat="1" ht="14" x14ac:dyDescent="0.3"/>
    <row r="180" s="24" customFormat="1" ht="14" x14ac:dyDescent="0.3"/>
    <row r="181" s="24" customFormat="1" ht="14" x14ac:dyDescent="0.3"/>
    <row r="182" s="24" customFormat="1" ht="14" x14ac:dyDescent="0.3"/>
    <row r="183" s="24" customFormat="1" ht="14" x14ac:dyDescent="0.3"/>
    <row r="184" s="24" customFormat="1" ht="14" x14ac:dyDescent="0.3"/>
    <row r="185" s="24" customFormat="1" ht="14" x14ac:dyDescent="0.3"/>
    <row r="186" s="24" customFormat="1" ht="14" x14ac:dyDescent="0.3"/>
    <row r="187" s="24" customFormat="1" ht="14" x14ac:dyDescent="0.3"/>
    <row r="188" s="24" customFormat="1" ht="14" x14ac:dyDescent="0.3"/>
    <row r="189" s="24" customFormat="1" ht="14" x14ac:dyDescent="0.3"/>
    <row r="190" s="24" customFormat="1" ht="14" x14ac:dyDescent="0.3"/>
    <row r="191" s="24" customFormat="1" ht="14" x14ac:dyDescent="0.3"/>
    <row r="192" s="24" customFormat="1" ht="14" x14ac:dyDescent="0.3"/>
    <row r="193" s="24" customFormat="1" ht="14" x14ac:dyDescent="0.3"/>
    <row r="194" s="24" customFormat="1" ht="14" x14ac:dyDescent="0.3"/>
    <row r="195" s="24" customFormat="1" ht="14" x14ac:dyDescent="0.3"/>
    <row r="196" s="24" customFormat="1" ht="14" x14ac:dyDescent="0.3"/>
    <row r="197" s="24" customFormat="1" ht="14" x14ac:dyDescent="0.3"/>
    <row r="198" s="24" customFormat="1" ht="14" x14ac:dyDescent="0.3"/>
    <row r="199" s="24" customFormat="1" ht="14" x14ac:dyDescent="0.3"/>
    <row r="200" s="24" customFormat="1" ht="14" x14ac:dyDescent="0.3"/>
    <row r="201" s="24" customFormat="1" ht="14" x14ac:dyDescent="0.3"/>
    <row r="202" s="24" customFormat="1" ht="14" x14ac:dyDescent="0.3"/>
    <row r="203" s="24" customFormat="1" ht="14" x14ac:dyDescent="0.3"/>
    <row r="204" s="24" customFormat="1" ht="14" x14ac:dyDescent="0.3"/>
    <row r="205" s="24" customFormat="1" ht="14" x14ac:dyDescent="0.3"/>
    <row r="206" s="24" customFormat="1" ht="14" x14ac:dyDescent="0.3"/>
    <row r="207" s="24" customFormat="1" ht="14" x14ac:dyDescent="0.3"/>
    <row r="208" s="24" customFormat="1" ht="14" x14ac:dyDescent="0.3"/>
    <row r="209" s="24" customFormat="1" ht="14" x14ac:dyDescent="0.3"/>
    <row r="210" s="24" customFormat="1" ht="14" x14ac:dyDescent="0.3"/>
    <row r="211" s="24" customFormat="1" ht="14" x14ac:dyDescent="0.3"/>
    <row r="212" s="24" customFormat="1" ht="14" x14ac:dyDescent="0.3"/>
    <row r="213" s="24" customFormat="1" ht="14" x14ac:dyDescent="0.3"/>
    <row r="214" s="24" customFormat="1" ht="14" x14ac:dyDescent="0.3"/>
    <row r="215" s="24" customFormat="1" ht="14" x14ac:dyDescent="0.3"/>
    <row r="216" s="24" customFormat="1" ht="14" x14ac:dyDescent="0.3"/>
    <row r="217" s="24" customFormat="1" ht="14" x14ac:dyDescent="0.3"/>
    <row r="218" s="24" customFormat="1" ht="14" x14ac:dyDescent="0.3"/>
    <row r="219" s="24" customFormat="1" ht="14" x14ac:dyDescent="0.3"/>
    <row r="220" s="24" customFormat="1" ht="14" x14ac:dyDescent="0.3"/>
    <row r="221" s="24" customFormat="1" ht="14" x14ac:dyDescent="0.3"/>
    <row r="222" s="24" customFormat="1" ht="14" x14ac:dyDescent="0.3"/>
    <row r="223" s="24" customFormat="1" ht="14" x14ac:dyDescent="0.3"/>
    <row r="224" s="24" customFormat="1" ht="14" x14ac:dyDescent="0.3"/>
    <row r="225" s="24" customFormat="1" ht="14" x14ac:dyDescent="0.3"/>
    <row r="226" s="24" customFormat="1" ht="14" x14ac:dyDescent="0.3"/>
    <row r="227" s="24" customFormat="1" ht="14" x14ac:dyDescent="0.3"/>
    <row r="228" s="24" customFormat="1" ht="14" x14ac:dyDescent="0.3"/>
    <row r="229" s="24" customFormat="1" ht="14" x14ac:dyDescent="0.3"/>
    <row r="230" s="24" customFormat="1" ht="14" x14ac:dyDescent="0.3"/>
    <row r="231" s="24" customFormat="1" ht="14" x14ac:dyDescent="0.3"/>
    <row r="232" s="24" customFormat="1" ht="14" x14ac:dyDescent="0.3"/>
    <row r="233" s="24" customFormat="1" ht="14" x14ac:dyDescent="0.3"/>
    <row r="234" s="24" customFormat="1" ht="14" x14ac:dyDescent="0.3"/>
    <row r="235" s="24" customFormat="1" ht="14" x14ac:dyDescent="0.3"/>
    <row r="236" s="24" customFormat="1" ht="14" x14ac:dyDescent="0.3"/>
    <row r="237" s="24" customFormat="1" ht="14" x14ac:dyDescent="0.3"/>
    <row r="238" s="24" customFormat="1" ht="14" x14ac:dyDescent="0.3"/>
    <row r="239" s="24" customFormat="1" ht="14" x14ac:dyDescent="0.3"/>
    <row r="240" s="24" customFormat="1" ht="14" x14ac:dyDescent="0.3"/>
    <row r="241" s="24" customFormat="1" ht="14" x14ac:dyDescent="0.3"/>
    <row r="242" s="24" customFormat="1" ht="14" x14ac:dyDescent="0.3"/>
    <row r="243" s="24" customFormat="1" ht="14" x14ac:dyDescent="0.3"/>
    <row r="244" s="24" customFormat="1" ht="14" x14ac:dyDescent="0.3"/>
    <row r="245" s="24" customFormat="1" ht="14" x14ac:dyDescent="0.3"/>
    <row r="246" s="24" customFormat="1" ht="14" x14ac:dyDescent="0.3"/>
    <row r="247" s="24" customFormat="1" ht="14" x14ac:dyDescent="0.3"/>
    <row r="248" s="24" customFormat="1" ht="14" x14ac:dyDescent="0.3"/>
    <row r="249" s="24" customFormat="1" ht="14" x14ac:dyDescent="0.3"/>
    <row r="250" s="24" customFormat="1" ht="14" x14ac:dyDescent="0.3"/>
    <row r="251" s="24" customFormat="1" ht="14" x14ac:dyDescent="0.3"/>
    <row r="252" s="24" customFormat="1" ht="14" x14ac:dyDescent="0.3"/>
    <row r="253" s="24" customFormat="1" ht="14" x14ac:dyDescent="0.3"/>
    <row r="254" s="24" customFormat="1" ht="14" x14ac:dyDescent="0.3"/>
    <row r="255" s="24" customFormat="1" ht="14" x14ac:dyDescent="0.3"/>
    <row r="256" s="24" customFormat="1" ht="14" x14ac:dyDescent="0.3"/>
    <row r="257" s="24" customFormat="1" ht="14" x14ac:dyDescent="0.3"/>
    <row r="258" s="24" customFormat="1" ht="14" x14ac:dyDescent="0.3"/>
    <row r="259" s="24" customFormat="1" ht="14" x14ac:dyDescent="0.3"/>
    <row r="260" s="24" customFormat="1" ht="14" x14ac:dyDescent="0.3"/>
    <row r="261" s="24" customFormat="1" ht="14" x14ac:dyDescent="0.3"/>
    <row r="262" s="24" customFormat="1" ht="14" x14ac:dyDescent="0.3"/>
    <row r="263" s="24" customFormat="1" ht="14" x14ac:dyDescent="0.3"/>
    <row r="264" s="24" customFormat="1" ht="14" x14ac:dyDescent="0.3"/>
    <row r="265" s="24" customFormat="1" ht="14" x14ac:dyDescent="0.3"/>
    <row r="266" s="24" customFormat="1" ht="14" x14ac:dyDescent="0.3"/>
    <row r="267" s="24" customFormat="1" ht="14" x14ac:dyDescent="0.3"/>
    <row r="268" s="24" customFormat="1" ht="14" x14ac:dyDescent="0.3"/>
    <row r="269" s="24" customFormat="1" ht="14" x14ac:dyDescent="0.3"/>
    <row r="270" s="24" customFormat="1" ht="14" x14ac:dyDescent="0.3"/>
    <row r="271" s="24" customFormat="1" ht="14" x14ac:dyDescent="0.3"/>
    <row r="272" s="24" customFormat="1" ht="14" x14ac:dyDescent="0.3"/>
    <row r="273" s="24" customFormat="1" ht="14" x14ac:dyDescent="0.3"/>
    <row r="274" s="24" customFormat="1" ht="14" x14ac:dyDescent="0.3"/>
    <row r="275" s="24" customFormat="1" ht="14" x14ac:dyDescent="0.3"/>
    <row r="276" s="24" customFormat="1" ht="14" x14ac:dyDescent="0.3"/>
    <row r="277" s="24" customFormat="1" ht="14" x14ac:dyDescent="0.3"/>
    <row r="278" s="24" customFormat="1" ht="14" x14ac:dyDescent="0.3"/>
    <row r="279" s="24" customFormat="1" ht="14" x14ac:dyDescent="0.3"/>
    <row r="280" s="24" customFormat="1" ht="14" x14ac:dyDescent="0.3"/>
    <row r="281" s="24" customFormat="1" ht="14" x14ac:dyDescent="0.3"/>
    <row r="282" s="24" customFormat="1" ht="14" x14ac:dyDescent="0.3"/>
    <row r="283" s="24" customFormat="1" ht="14" x14ac:dyDescent="0.3"/>
    <row r="284" s="24" customFormat="1" ht="14" x14ac:dyDescent="0.3"/>
    <row r="285" s="24" customFormat="1" ht="14" x14ac:dyDescent="0.3"/>
    <row r="286" s="24" customFormat="1" ht="14" x14ac:dyDescent="0.3"/>
    <row r="287" s="24" customFormat="1" ht="14" x14ac:dyDescent="0.3"/>
    <row r="288" s="24" customFormat="1" ht="14" x14ac:dyDescent="0.3"/>
    <row r="289" s="24" customFormat="1" ht="14" x14ac:dyDescent="0.3"/>
    <row r="290" s="24" customFormat="1" ht="14" x14ac:dyDescent="0.3"/>
    <row r="291" s="24" customFormat="1" ht="14" x14ac:dyDescent="0.3"/>
    <row r="292" s="24" customFormat="1" ht="14" x14ac:dyDescent="0.3"/>
    <row r="293" s="24" customFormat="1" ht="14" x14ac:dyDescent="0.3"/>
    <row r="294" s="24" customFormat="1" ht="14" x14ac:dyDescent="0.3"/>
    <row r="295" s="24" customFormat="1" ht="14" x14ac:dyDescent="0.3"/>
    <row r="296" s="24" customFormat="1" ht="14" x14ac:dyDescent="0.3"/>
    <row r="297" s="24" customFormat="1" ht="14" x14ac:dyDescent="0.3"/>
    <row r="298" s="24" customFormat="1" ht="14" x14ac:dyDescent="0.3"/>
    <row r="299" s="24" customFormat="1" ht="14" x14ac:dyDescent="0.3"/>
    <row r="300" s="24" customFormat="1" ht="14" x14ac:dyDescent="0.3"/>
    <row r="301" s="24" customFormat="1" ht="14" x14ac:dyDescent="0.3"/>
    <row r="302" s="24" customFormat="1" ht="14" x14ac:dyDescent="0.3"/>
    <row r="303" s="24" customFormat="1" ht="14" x14ac:dyDescent="0.3"/>
    <row r="304" s="24" customFormat="1" ht="14" x14ac:dyDescent="0.3"/>
    <row r="305" s="24" customFormat="1" ht="14" x14ac:dyDescent="0.3"/>
    <row r="306" s="24" customFormat="1" ht="14" x14ac:dyDescent="0.3"/>
    <row r="307" s="24" customFormat="1" ht="14" x14ac:dyDescent="0.3"/>
    <row r="308" s="24" customFormat="1" ht="14" x14ac:dyDescent="0.3"/>
    <row r="309" s="24" customFormat="1" ht="14" x14ac:dyDescent="0.3"/>
    <row r="310" s="24" customFormat="1" ht="14" x14ac:dyDescent="0.3"/>
    <row r="311" s="24" customFormat="1" ht="14" x14ac:dyDescent="0.3"/>
    <row r="312" s="24" customFormat="1" ht="14" x14ac:dyDescent="0.3"/>
    <row r="313" s="24" customFormat="1" ht="14" x14ac:dyDescent="0.3"/>
    <row r="314" s="24" customFormat="1" ht="14" x14ac:dyDescent="0.3"/>
    <row r="315" s="24" customFormat="1" ht="14" x14ac:dyDescent="0.3"/>
    <row r="316" s="24" customFormat="1" ht="14" x14ac:dyDescent="0.3"/>
    <row r="317" s="24" customFormat="1" ht="14" x14ac:dyDescent="0.3"/>
    <row r="318" s="24" customFormat="1" ht="14" x14ac:dyDescent="0.3"/>
    <row r="319" s="24" customFormat="1" ht="14" x14ac:dyDescent="0.3"/>
    <row r="320" s="24" customFormat="1" ht="14" x14ac:dyDescent="0.3"/>
    <row r="321" s="24" customFormat="1" ht="14" x14ac:dyDescent="0.3"/>
    <row r="322" s="24" customFormat="1" ht="14" x14ac:dyDescent="0.3"/>
    <row r="323" s="24" customFormat="1" ht="14" x14ac:dyDescent="0.3"/>
    <row r="324" s="24" customFormat="1" ht="14" x14ac:dyDescent="0.3"/>
    <row r="325" s="24" customFormat="1" ht="14" x14ac:dyDescent="0.3"/>
    <row r="326" s="24" customFormat="1" ht="14" x14ac:dyDescent="0.3"/>
    <row r="327" s="24" customFormat="1" ht="14" x14ac:dyDescent="0.3"/>
    <row r="328" s="24" customFormat="1" ht="14" x14ac:dyDescent="0.3"/>
    <row r="329" s="24" customFormat="1" ht="14" x14ac:dyDescent="0.3"/>
    <row r="330" s="24" customFormat="1" ht="14" x14ac:dyDescent="0.3"/>
    <row r="331" s="24" customFormat="1" ht="14" x14ac:dyDescent="0.3"/>
    <row r="332" s="24" customFormat="1" ht="14" x14ac:dyDescent="0.3"/>
    <row r="333" s="24" customFormat="1" ht="14" x14ac:dyDescent="0.3"/>
    <row r="334" s="24" customFormat="1" ht="14" x14ac:dyDescent="0.3"/>
    <row r="335" s="24" customFormat="1" ht="14" x14ac:dyDescent="0.3"/>
    <row r="336" s="24" customFormat="1" ht="14" x14ac:dyDescent="0.3"/>
    <row r="337" s="24" customFormat="1" ht="14" x14ac:dyDescent="0.3"/>
    <row r="338" s="24" customFormat="1" ht="14" x14ac:dyDescent="0.3"/>
    <row r="339" s="24" customFormat="1" ht="14" x14ac:dyDescent="0.3"/>
    <row r="340" s="24" customFormat="1" ht="14" x14ac:dyDescent="0.3"/>
    <row r="341" s="24" customFormat="1" ht="14" x14ac:dyDescent="0.3"/>
    <row r="342" s="24" customFormat="1" ht="14" x14ac:dyDescent="0.3"/>
    <row r="343" s="24" customFormat="1" ht="14" x14ac:dyDescent="0.3"/>
    <row r="344" s="24" customFormat="1" ht="14" x14ac:dyDescent="0.3"/>
    <row r="345" s="24" customFormat="1" ht="14" x14ac:dyDescent="0.3"/>
    <row r="346" s="24" customFormat="1" ht="14" x14ac:dyDescent="0.3"/>
    <row r="347" s="24" customFormat="1" ht="14" x14ac:dyDescent="0.3"/>
    <row r="348" s="24" customFormat="1" ht="14" x14ac:dyDescent="0.3"/>
    <row r="349" s="24" customFormat="1" ht="14" x14ac:dyDescent="0.3"/>
    <row r="350" s="24" customFormat="1" ht="14" x14ac:dyDescent="0.3"/>
    <row r="351" s="24" customFormat="1" ht="14" x14ac:dyDescent="0.3"/>
    <row r="352" s="24" customFormat="1" ht="14" x14ac:dyDescent="0.3"/>
    <row r="353" s="24" customFormat="1" ht="14" x14ac:dyDescent="0.3"/>
    <row r="354" s="24" customFormat="1" ht="14" x14ac:dyDescent="0.3"/>
    <row r="355" s="24" customFormat="1" ht="14" x14ac:dyDescent="0.3"/>
    <row r="356" s="24" customFormat="1" ht="14" x14ac:dyDescent="0.3"/>
    <row r="357" s="24" customFormat="1" ht="14" x14ac:dyDescent="0.3"/>
    <row r="358" s="24" customFormat="1" ht="14" x14ac:dyDescent="0.3"/>
    <row r="359" s="24" customFormat="1" ht="14" x14ac:dyDescent="0.3"/>
    <row r="360" s="24" customFormat="1" ht="14" x14ac:dyDescent="0.3"/>
    <row r="361" s="24" customFormat="1" ht="14" x14ac:dyDescent="0.3"/>
    <row r="362" s="24" customFormat="1" ht="14" x14ac:dyDescent="0.3"/>
    <row r="363" s="24" customFormat="1" ht="14" x14ac:dyDescent="0.3"/>
    <row r="364" s="24" customFormat="1" ht="14" x14ac:dyDescent="0.3"/>
    <row r="365" s="24" customFormat="1" ht="14" x14ac:dyDescent="0.3"/>
    <row r="366" s="24" customFormat="1" ht="14" x14ac:dyDescent="0.3"/>
    <row r="367" s="24" customFormat="1" ht="14" x14ac:dyDescent="0.3"/>
    <row r="368" s="24" customFormat="1" ht="14" x14ac:dyDescent="0.3"/>
    <row r="369" s="24" customFormat="1" ht="14" x14ac:dyDescent="0.3"/>
    <row r="370" s="24" customFormat="1" ht="14" x14ac:dyDescent="0.3"/>
    <row r="371" s="24" customFormat="1" ht="14" x14ac:dyDescent="0.3"/>
    <row r="372" s="24" customFormat="1" ht="14" x14ac:dyDescent="0.3"/>
    <row r="373" s="24" customFormat="1" ht="14" x14ac:dyDescent="0.3"/>
    <row r="374" s="24" customFormat="1" ht="14" x14ac:dyDescent="0.3"/>
    <row r="375" s="24" customFormat="1" ht="14" x14ac:dyDescent="0.3"/>
    <row r="376" s="24" customFormat="1" ht="14" x14ac:dyDescent="0.3"/>
    <row r="377" s="24" customFormat="1" ht="14" x14ac:dyDescent="0.3"/>
    <row r="378" s="24" customFormat="1" ht="14" x14ac:dyDescent="0.3"/>
    <row r="379" s="24" customFormat="1" ht="14" x14ac:dyDescent="0.3"/>
    <row r="380" s="24" customFormat="1" ht="14" x14ac:dyDescent="0.3"/>
    <row r="381" s="24" customFormat="1" ht="14" x14ac:dyDescent="0.3"/>
    <row r="382" s="24" customFormat="1" ht="14" x14ac:dyDescent="0.3"/>
    <row r="383" s="24" customFormat="1" ht="14" x14ac:dyDescent="0.3"/>
    <row r="384" s="24" customFormat="1" ht="14" x14ac:dyDescent="0.3"/>
    <row r="385" s="24" customFormat="1" ht="14" x14ac:dyDescent="0.3"/>
    <row r="386" s="24" customFormat="1" ht="14" x14ac:dyDescent="0.3"/>
    <row r="387" s="24" customFormat="1" ht="14" x14ac:dyDescent="0.3"/>
    <row r="388" s="24" customFormat="1" ht="14" x14ac:dyDescent="0.3"/>
    <row r="389" s="24" customFormat="1" ht="14" x14ac:dyDescent="0.3"/>
    <row r="390" s="24" customFormat="1" ht="14" x14ac:dyDescent="0.3"/>
    <row r="391" s="24" customFormat="1" ht="14" x14ac:dyDescent="0.3"/>
    <row r="392" s="24" customFormat="1" ht="14" x14ac:dyDescent="0.3"/>
    <row r="393" s="24" customFormat="1" ht="14" x14ac:dyDescent="0.3"/>
    <row r="394" s="24" customFormat="1" ht="14" x14ac:dyDescent="0.3"/>
    <row r="395" s="24" customFormat="1" ht="14" x14ac:dyDescent="0.3"/>
    <row r="396" s="24" customFormat="1" ht="14" x14ac:dyDescent="0.3"/>
    <row r="397" s="24" customFormat="1" ht="14" x14ac:dyDescent="0.3"/>
    <row r="398" s="24" customFormat="1" ht="14" x14ac:dyDescent="0.3"/>
    <row r="399" s="24" customFormat="1" ht="14" x14ac:dyDescent="0.3"/>
    <row r="400" s="24" customFormat="1" ht="14" x14ac:dyDescent="0.3"/>
    <row r="401" s="24" customFormat="1" ht="14" x14ac:dyDescent="0.3"/>
    <row r="402" s="24" customFormat="1" ht="14" x14ac:dyDescent="0.3"/>
    <row r="403" s="24" customFormat="1" ht="14" x14ac:dyDescent="0.3"/>
    <row r="404" s="24" customFormat="1" ht="14" x14ac:dyDescent="0.3"/>
    <row r="405" s="24" customFormat="1" ht="14" x14ac:dyDescent="0.3"/>
    <row r="406" s="24" customFormat="1" ht="14" x14ac:dyDescent="0.3"/>
    <row r="407" s="24" customFormat="1" ht="14" x14ac:dyDescent="0.3"/>
    <row r="408" s="24" customFormat="1" ht="14" x14ac:dyDescent="0.3"/>
    <row r="409" s="24" customFormat="1" ht="14" x14ac:dyDescent="0.3"/>
    <row r="410" s="24" customFormat="1" ht="14" x14ac:dyDescent="0.3"/>
    <row r="411" s="24" customFormat="1" ht="14" x14ac:dyDescent="0.3"/>
    <row r="412" s="24" customFormat="1" ht="14" x14ac:dyDescent="0.3"/>
    <row r="413" s="24" customFormat="1" ht="14" x14ac:dyDescent="0.3"/>
    <row r="414" s="24" customFormat="1" ht="14" x14ac:dyDescent="0.3"/>
    <row r="415" s="24" customFormat="1" ht="14" x14ac:dyDescent="0.3"/>
    <row r="416" s="24" customFormat="1" ht="14" x14ac:dyDescent="0.3"/>
    <row r="417" s="24" customFormat="1" ht="14" x14ac:dyDescent="0.3"/>
    <row r="418" s="24" customFormat="1" ht="14" x14ac:dyDescent="0.3"/>
    <row r="419" s="24" customFormat="1" ht="14" x14ac:dyDescent="0.3"/>
    <row r="420" s="24" customFormat="1" ht="14" x14ac:dyDescent="0.3"/>
    <row r="421" s="24" customFormat="1" ht="14" x14ac:dyDescent="0.3"/>
    <row r="422" s="24" customFormat="1" ht="14" x14ac:dyDescent="0.3"/>
    <row r="423" s="24" customFormat="1" ht="14" x14ac:dyDescent="0.3"/>
    <row r="424" s="24" customFormat="1" ht="14" x14ac:dyDescent="0.3"/>
    <row r="425" s="24" customFormat="1" ht="14" x14ac:dyDescent="0.3"/>
    <row r="426" s="24" customFormat="1" ht="14" x14ac:dyDescent="0.3"/>
    <row r="427" s="24" customFormat="1" ht="14" x14ac:dyDescent="0.3"/>
    <row r="428" s="24" customFormat="1" ht="14" x14ac:dyDescent="0.3"/>
    <row r="429" s="24" customFormat="1" ht="14" x14ac:dyDescent="0.3"/>
    <row r="430" s="24" customFormat="1" ht="14" x14ac:dyDescent="0.3"/>
    <row r="431" s="24" customFormat="1" ht="14" x14ac:dyDescent="0.3"/>
    <row r="432" s="24" customFormat="1" ht="14" x14ac:dyDescent="0.3"/>
    <row r="433" s="24" customFormat="1" ht="14" x14ac:dyDescent="0.3"/>
    <row r="434" s="24" customFormat="1" ht="14" x14ac:dyDescent="0.3"/>
    <row r="435" s="24" customFormat="1" ht="14" x14ac:dyDescent="0.3"/>
    <row r="436" s="24" customFormat="1" ht="14" x14ac:dyDescent="0.3"/>
    <row r="437" s="24" customFormat="1" ht="14" x14ac:dyDescent="0.3"/>
    <row r="438" s="24" customFormat="1" ht="14" x14ac:dyDescent="0.3"/>
    <row r="439" s="24" customFormat="1" ht="14" x14ac:dyDescent="0.3"/>
    <row r="440" s="24" customFormat="1" ht="14" x14ac:dyDescent="0.3"/>
    <row r="441" s="24" customFormat="1" ht="14" x14ac:dyDescent="0.3"/>
    <row r="442" s="24" customFormat="1" ht="14" x14ac:dyDescent="0.3"/>
    <row r="443" s="24" customFormat="1" ht="14" x14ac:dyDescent="0.3"/>
    <row r="444" s="24" customFormat="1" ht="14" x14ac:dyDescent="0.3"/>
    <row r="445" s="24" customFormat="1" ht="14" x14ac:dyDescent="0.3"/>
    <row r="446" s="24" customFormat="1" ht="14" x14ac:dyDescent="0.3"/>
    <row r="447" s="24" customFormat="1" ht="14" x14ac:dyDescent="0.3"/>
    <row r="448" s="24" customFormat="1" ht="14" x14ac:dyDescent="0.3"/>
    <row r="449" s="24" customFormat="1" ht="14" x14ac:dyDescent="0.3"/>
    <row r="450" s="24" customFormat="1" ht="14" x14ac:dyDescent="0.3"/>
    <row r="451" s="24" customFormat="1" ht="14" x14ac:dyDescent="0.3"/>
    <row r="452" s="24" customFormat="1" ht="14" x14ac:dyDescent="0.3"/>
    <row r="453" s="24" customFormat="1" ht="14" x14ac:dyDescent="0.3"/>
    <row r="454" s="24" customFormat="1" ht="14" x14ac:dyDescent="0.3"/>
    <row r="455" s="24" customFormat="1" ht="14" x14ac:dyDescent="0.3"/>
    <row r="456" s="24" customFormat="1" ht="14" x14ac:dyDescent="0.3"/>
    <row r="457" s="24" customFormat="1" ht="14" x14ac:dyDescent="0.3"/>
    <row r="458" s="24" customFormat="1" ht="14" x14ac:dyDescent="0.3"/>
    <row r="459" s="24" customFormat="1" ht="14" x14ac:dyDescent="0.3"/>
    <row r="460" s="24" customFormat="1" ht="14" x14ac:dyDescent="0.3"/>
    <row r="461" s="24" customFormat="1" ht="14" x14ac:dyDescent="0.3"/>
    <row r="462" s="24" customFormat="1" ht="14" x14ac:dyDescent="0.3"/>
    <row r="463" s="24" customFormat="1" ht="14" x14ac:dyDescent="0.3"/>
    <row r="464" s="24" customFormat="1" ht="14" x14ac:dyDescent="0.3"/>
    <row r="465" s="24" customFormat="1" ht="14" x14ac:dyDescent="0.3"/>
    <row r="466" s="24" customFormat="1" ht="14" x14ac:dyDescent="0.3"/>
    <row r="467" s="24" customFormat="1" ht="14" x14ac:dyDescent="0.3"/>
    <row r="468" s="24" customFormat="1" ht="14" x14ac:dyDescent="0.3"/>
    <row r="469" s="24" customFormat="1" ht="14" x14ac:dyDescent="0.3"/>
    <row r="470" s="24" customFormat="1" ht="14" x14ac:dyDescent="0.3"/>
    <row r="471" s="24" customFormat="1" ht="14" x14ac:dyDescent="0.3"/>
    <row r="472" s="24" customFormat="1" ht="14" x14ac:dyDescent="0.3"/>
    <row r="473" s="24" customFormat="1" ht="14" x14ac:dyDescent="0.3"/>
    <row r="474" s="24" customFormat="1" ht="14" x14ac:dyDescent="0.3"/>
    <row r="475" s="24" customFormat="1" ht="14" x14ac:dyDescent="0.3"/>
    <row r="476" s="24" customFormat="1" ht="14" x14ac:dyDescent="0.3"/>
    <row r="477" s="24" customFormat="1" ht="14" x14ac:dyDescent="0.3"/>
    <row r="478" s="24" customFormat="1" ht="14" x14ac:dyDescent="0.3"/>
    <row r="479" s="24" customFormat="1" ht="14" x14ac:dyDescent="0.3"/>
    <row r="480" s="24" customFormat="1" ht="14" x14ac:dyDescent="0.3"/>
    <row r="481" s="24" customFormat="1" ht="14" x14ac:dyDescent="0.3"/>
    <row r="482" s="24" customFormat="1" ht="14" x14ac:dyDescent="0.3"/>
    <row r="483" s="24" customFormat="1" ht="14" x14ac:dyDescent="0.3"/>
    <row r="484" s="24" customFormat="1" ht="14" x14ac:dyDescent="0.3"/>
    <row r="485" s="24" customFormat="1" ht="14" x14ac:dyDescent="0.3"/>
    <row r="486" s="24" customFormat="1" ht="14" x14ac:dyDescent="0.3"/>
    <row r="487" s="24" customFormat="1" ht="14" x14ac:dyDescent="0.3"/>
    <row r="488" s="24" customFormat="1" ht="14" x14ac:dyDescent="0.3"/>
    <row r="489" s="24" customFormat="1" ht="14" x14ac:dyDescent="0.3"/>
    <row r="490" s="24" customFormat="1" ht="14" x14ac:dyDescent="0.3"/>
    <row r="491" s="24" customFormat="1" ht="14" x14ac:dyDescent="0.3"/>
    <row r="492" s="24" customFormat="1" ht="14" x14ac:dyDescent="0.3"/>
    <row r="493" s="24" customFormat="1" ht="14" x14ac:dyDescent="0.3"/>
    <row r="494" s="24" customFormat="1" ht="14" x14ac:dyDescent="0.3"/>
    <row r="495" s="24" customFormat="1" ht="14" x14ac:dyDescent="0.3"/>
    <row r="496" s="24" customFormat="1" ht="14" x14ac:dyDescent="0.3"/>
    <row r="497" s="24" customFormat="1" ht="14" x14ac:dyDescent="0.3"/>
    <row r="498" s="24" customFormat="1" ht="14" x14ac:dyDescent="0.3"/>
    <row r="499" s="24" customFormat="1" ht="14" x14ac:dyDescent="0.3"/>
    <row r="500" s="24" customFormat="1" ht="14" x14ac:dyDescent="0.3"/>
    <row r="501" s="24" customFormat="1" ht="14" x14ac:dyDescent="0.3"/>
    <row r="502" s="24" customFormat="1" ht="14" x14ac:dyDescent="0.3"/>
    <row r="503" s="24" customFormat="1" ht="14" x14ac:dyDescent="0.3"/>
    <row r="504" s="24" customFormat="1" ht="14" x14ac:dyDescent="0.3"/>
    <row r="505" s="24" customFormat="1" ht="14" x14ac:dyDescent="0.3"/>
    <row r="506" s="24" customFormat="1" ht="14" x14ac:dyDescent="0.3"/>
    <row r="507" s="24" customFormat="1" ht="14" x14ac:dyDescent="0.3"/>
    <row r="508" s="24" customFormat="1" ht="14" x14ac:dyDescent="0.3"/>
    <row r="509" s="24" customFormat="1" ht="14" x14ac:dyDescent="0.3"/>
    <row r="510" s="24" customFormat="1" ht="14" x14ac:dyDescent="0.3"/>
    <row r="511" s="24" customFormat="1" ht="14" x14ac:dyDescent="0.3"/>
    <row r="512" s="24" customFormat="1" ht="14" x14ac:dyDescent="0.3"/>
    <row r="513" s="24" customFormat="1" ht="14" x14ac:dyDescent="0.3"/>
    <row r="514" s="24" customFormat="1" ht="14" x14ac:dyDescent="0.3"/>
    <row r="515" s="24" customFormat="1" ht="14" x14ac:dyDescent="0.3"/>
    <row r="516" s="24" customFormat="1" ht="14" x14ac:dyDescent="0.3"/>
    <row r="517" s="24" customFormat="1" ht="14" x14ac:dyDescent="0.3"/>
    <row r="518" s="24" customFormat="1" ht="14" x14ac:dyDescent="0.3"/>
    <row r="519" s="24" customFormat="1" ht="14" x14ac:dyDescent="0.3"/>
    <row r="520" s="24" customFormat="1" ht="14" x14ac:dyDescent="0.3"/>
    <row r="521" s="24" customFormat="1" ht="14" x14ac:dyDescent="0.3"/>
    <row r="522" s="24" customFormat="1" ht="14" x14ac:dyDescent="0.3"/>
    <row r="523" s="24" customFormat="1" ht="14" x14ac:dyDescent="0.3"/>
    <row r="524" s="24" customFormat="1" ht="14" x14ac:dyDescent="0.3"/>
    <row r="525" s="24" customFormat="1" ht="14" x14ac:dyDescent="0.3"/>
    <row r="526" s="24" customFormat="1" ht="14" x14ac:dyDescent="0.3"/>
    <row r="527" s="24" customFormat="1" ht="14" x14ac:dyDescent="0.3"/>
    <row r="528" s="24" customFormat="1" ht="14" x14ac:dyDescent="0.3"/>
    <row r="529" s="24" customFormat="1" ht="14" x14ac:dyDescent="0.3"/>
    <row r="530" s="24" customFormat="1" ht="14" x14ac:dyDescent="0.3"/>
    <row r="531" s="24" customFormat="1" ht="14" x14ac:dyDescent="0.3"/>
    <row r="532" s="24" customFormat="1" ht="14" x14ac:dyDescent="0.3"/>
    <row r="533" s="24" customFormat="1" ht="14" x14ac:dyDescent="0.3"/>
    <row r="534" s="24" customFormat="1" ht="14" x14ac:dyDescent="0.3"/>
    <row r="535" s="24" customFormat="1" ht="14" x14ac:dyDescent="0.3"/>
    <row r="536" s="24" customFormat="1" ht="14" x14ac:dyDescent="0.3"/>
    <row r="537" s="24" customFormat="1" ht="14" x14ac:dyDescent="0.3"/>
    <row r="538" s="24" customFormat="1" ht="14" x14ac:dyDescent="0.3"/>
    <row r="539" s="24" customFormat="1" ht="14" x14ac:dyDescent="0.3"/>
    <row r="540" s="24" customFormat="1" ht="14" x14ac:dyDescent="0.3"/>
    <row r="541" s="24" customFormat="1" ht="14" x14ac:dyDescent="0.3"/>
    <row r="542" s="24" customFormat="1" ht="14" x14ac:dyDescent="0.3"/>
    <row r="543" s="24" customFormat="1" ht="14" x14ac:dyDescent="0.3"/>
    <row r="544" s="24" customFormat="1" ht="14" x14ac:dyDescent="0.3"/>
    <row r="545" s="24" customFormat="1" ht="14" x14ac:dyDescent="0.3"/>
    <row r="546" s="24" customFormat="1" ht="14" x14ac:dyDescent="0.3"/>
    <row r="547" s="24" customFormat="1" ht="14" x14ac:dyDescent="0.3"/>
    <row r="548" s="24" customFormat="1" ht="14" x14ac:dyDescent="0.3"/>
    <row r="549" s="24" customFormat="1" ht="14" x14ac:dyDescent="0.3"/>
    <row r="550" s="24" customFormat="1" ht="14" x14ac:dyDescent="0.3"/>
    <row r="551" s="24" customFormat="1" ht="14" x14ac:dyDescent="0.3"/>
    <row r="552" s="24" customFormat="1" ht="14" x14ac:dyDescent="0.3"/>
    <row r="553" s="24" customFormat="1" ht="14" x14ac:dyDescent="0.3"/>
    <row r="554" s="24" customFormat="1" ht="14" x14ac:dyDescent="0.3"/>
    <row r="555" s="24" customFormat="1" ht="14" x14ac:dyDescent="0.3"/>
    <row r="556" s="24" customFormat="1" ht="14" x14ac:dyDescent="0.3"/>
    <row r="557" s="24" customFormat="1" ht="14" x14ac:dyDescent="0.3"/>
    <row r="558" s="24" customFormat="1" ht="14" x14ac:dyDescent="0.3"/>
    <row r="559" s="24" customFormat="1" ht="14" x14ac:dyDescent="0.3"/>
    <row r="560" s="24" customFormat="1" ht="14" x14ac:dyDescent="0.3"/>
    <row r="561" s="24" customFormat="1" ht="14" x14ac:dyDescent="0.3"/>
    <row r="562" s="24" customFormat="1" ht="14" x14ac:dyDescent="0.3"/>
    <row r="563" s="24" customFormat="1" ht="14" x14ac:dyDescent="0.3"/>
    <row r="564" s="24" customFormat="1" ht="14" x14ac:dyDescent="0.3"/>
    <row r="565" s="24" customFormat="1" ht="14" x14ac:dyDescent="0.3"/>
    <row r="566" s="24" customFormat="1" ht="14" x14ac:dyDescent="0.3"/>
    <row r="567" s="24" customFormat="1" ht="14" x14ac:dyDescent="0.3"/>
    <row r="568" s="24" customFormat="1" ht="14" x14ac:dyDescent="0.3"/>
    <row r="569" s="24" customFormat="1" ht="14" x14ac:dyDescent="0.3"/>
    <row r="570" s="24" customFormat="1" ht="14" x14ac:dyDescent="0.3"/>
    <row r="571" s="24" customFormat="1" ht="14" x14ac:dyDescent="0.3"/>
    <row r="572" s="24" customFormat="1" ht="14" x14ac:dyDescent="0.3"/>
    <row r="573" s="24" customFormat="1" ht="14" x14ac:dyDescent="0.3"/>
    <row r="574" s="24" customFormat="1" ht="14" x14ac:dyDescent="0.3"/>
    <row r="575" s="24" customFormat="1" ht="14" x14ac:dyDescent="0.3"/>
    <row r="576" s="24" customFormat="1" ht="14" x14ac:dyDescent="0.3"/>
    <row r="577" s="24" customFormat="1" ht="14" x14ac:dyDescent="0.3"/>
    <row r="578" s="24" customFormat="1" ht="14" x14ac:dyDescent="0.3"/>
    <row r="579" s="24" customFormat="1" ht="14" x14ac:dyDescent="0.3"/>
    <row r="580" s="24" customFormat="1" ht="14" x14ac:dyDescent="0.3"/>
    <row r="581" s="24" customFormat="1" ht="14" x14ac:dyDescent="0.3"/>
    <row r="582" s="24" customFormat="1" ht="14" x14ac:dyDescent="0.3"/>
    <row r="583" s="24" customFormat="1" ht="14" x14ac:dyDescent="0.3"/>
    <row r="584" s="24" customFormat="1" ht="14" x14ac:dyDescent="0.3"/>
    <row r="585" s="24" customFormat="1" ht="14" x14ac:dyDescent="0.3"/>
    <row r="586" s="24" customFormat="1" ht="14" x14ac:dyDescent="0.3"/>
    <row r="587" s="24" customFormat="1" ht="14" x14ac:dyDescent="0.3"/>
    <row r="588" s="24" customFormat="1" ht="14" x14ac:dyDescent="0.3"/>
    <row r="589" s="24" customFormat="1" ht="14" x14ac:dyDescent="0.3"/>
    <row r="590" s="24" customFormat="1" ht="14" x14ac:dyDescent="0.3"/>
    <row r="591" s="24" customFormat="1" ht="14" x14ac:dyDescent="0.3"/>
    <row r="592" s="24" customFormat="1" ht="14" x14ac:dyDescent="0.3"/>
    <row r="593" s="24" customFormat="1" ht="14" x14ac:dyDescent="0.3"/>
    <row r="594" s="24" customFormat="1" ht="14" x14ac:dyDescent="0.3"/>
    <row r="595" s="24" customFormat="1" ht="14" x14ac:dyDescent="0.3"/>
    <row r="596" s="24" customFormat="1" ht="14" x14ac:dyDescent="0.3"/>
    <row r="597" s="24" customFormat="1" ht="14" x14ac:dyDescent="0.3"/>
    <row r="598" s="24" customFormat="1" ht="14" x14ac:dyDescent="0.3"/>
    <row r="599" s="24" customFormat="1" ht="14" x14ac:dyDescent="0.3"/>
    <row r="600" s="24" customFormat="1" ht="14" x14ac:dyDescent="0.3"/>
    <row r="601" s="24" customFormat="1" ht="14" x14ac:dyDescent="0.3"/>
    <row r="602" s="24" customFormat="1" ht="14" x14ac:dyDescent="0.3"/>
    <row r="603" s="24" customFormat="1" ht="14" x14ac:dyDescent="0.3"/>
    <row r="604" s="24" customFormat="1" ht="14" x14ac:dyDescent="0.3"/>
    <row r="605" s="24" customFormat="1" ht="14" x14ac:dyDescent="0.3"/>
    <row r="606" s="24" customFormat="1" ht="14" x14ac:dyDescent="0.3"/>
    <row r="607" s="24" customFormat="1" ht="14" x14ac:dyDescent="0.3"/>
    <row r="608" s="24" customFormat="1" ht="14" x14ac:dyDescent="0.3"/>
    <row r="609" s="24" customFormat="1" ht="14" x14ac:dyDescent="0.3"/>
    <row r="610" s="24" customFormat="1" ht="14" x14ac:dyDescent="0.3"/>
    <row r="611" s="24" customFormat="1" ht="14" x14ac:dyDescent="0.3"/>
    <row r="612" s="24" customFormat="1" ht="14" x14ac:dyDescent="0.3"/>
    <row r="613" s="24" customFormat="1" ht="14" x14ac:dyDescent="0.3"/>
    <row r="614" s="24" customFormat="1" ht="14" x14ac:dyDescent="0.3"/>
    <row r="615" s="24" customFormat="1" ht="14" x14ac:dyDescent="0.3"/>
    <row r="616" s="24" customFormat="1" ht="14" x14ac:dyDescent="0.3"/>
    <row r="617" s="24" customFormat="1" ht="14" x14ac:dyDescent="0.3"/>
    <row r="618" s="24" customFormat="1" ht="14" x14ac:dyDescent="0.3"/>
    <row r="619" s="24" customFormat="1" ht="14" x14ac:dyDescent="0.3"/>
    <row r="620" s="24" customFormat="1" ht="14" x14ac:dyDescent="0.3"/>
    <row r="621" s="24" customFormat="1" ht="14" x14ac:dyDescent="0.3"/>
    <row r="622" s="24" customFormat="1" ht="14" x14ac:dyDescent="0.3"/>
    <row r="623" s="24" customFormat="1" ht="14" x14ac:dyDescent="0.3"/>
    <row r="624" s="24" customFormat="1" ht="14" x14ac:dyDescent="0.3"/>
    <row r="625" s="24" customFormat="1" ht="14" x14ac:dyDescent="0.3"/>
    <row r="626" s="24" customFormat="1" ht="14" x14ac:dyDescent="0.3"/>
    <row r="627" s="24" customFormat="1" ht="14" x14ac:dyDescent="0.3"/>
    <row r="628" s="24" customFormat="1" ht="14" x14ac:dyDescent="0.3"/>
    <row r="629" s="24" customFormat="1" ht="14" x14ac:dyDescent="0.3"/>
    <row r="630" s="24" customFormat="1" ht="14" x14ac:dyDescent="0.3"/>
    <row r="631" s="24" customFormat="1" ht="14" x14ac:dyDescent="0.3"/>
    <row r="632" s="24" customFormat="1" ht="14" x14ac:dyDescent="0.3"/>
    <row r="633" s="24" customFormat="1" ht="14" x14ac:dyDescent="0.3"/>
    <row r="634" s="24" customFormat="1" ht="14" x14ac:dyDescent="0.3"/>
    <row r="635" s="24" customFormat="1" ht="14" x14ac:dyDescent="0.3"/>
    <row r="636" s="24" customFormat="1" ht="14" x14ac:dyDescent="0.3"/>
    <row r="637" s="24" customFormat="1" ht="14" x14ac:dyDescent="0.3"/>
    <row r="638" s="24" customFormat="1" ht="14" x14ac:dyDescent="0.3"/>
    <row r="639" s="24" customFormat="1" ht="14" x14ac:dyDescent="0.3"/>
    <row r="640" s="24" customFormat="1" ht="14" x14ac:dyDescent="0.3"/>
    <row r="641" s="24" customFormat="1" ht="14" x14ac:dyDescent="0.3"/>
    <row r="642" s="24" customFormat="1" ht="14" x14ac:dyDescent="0.3"/>
    <row r="643" s="24" customFormat="1" ht="14" x14ac:dyDescent="0.3"/>
    <row r="644" s="24" customFormat="1" ht="14" x14ac:dyDescent="0.3"/>
    <row r="645" s="24" customFormat="1" ht="14" x14ac:dyDescent="0.3"/>
    <row r="646" s="24" customFormat="1" ht="14" x14ac:dyDescent="0.3"/>
    <row r="647" s="24" customFormat="1" ht="14" x14ac:dyDescent="0.3"/>
    <row r="648" s="24" customFormat="1" ht="14" x14ac:dyDescent="0.3"/>
    <row r="649" s="24" customFormat="1" ht="14" x14ac:dyDescent="0.3"/>
    <row r="650" s="24" customFormat="1" ht="14" x14ac:dyDescent="0.3"/>
    <row r="651" s="24" customFormat="1" ht="14" x14ac:dyDescent="0.3"/>
    <row r="652" s="24" customFormat="1" ht="14" x14ac:dyDescent="0.3"/>
    <row r="653" s="24" customFormat="1" ht="14" x14ac:dyDescent="0.3"/>
    <row r="654" s="24" customFormat="1" ht="14" x14ac:dyDescent="0.3"/>
    <row r="655" s="24" customFormat="1" ht="14" x14ac:dyDescent="0.3"/>
    <row r="656" s="24" customFormat="1" ht="14" x14ac:dyDescent="0.3"/>
    <row r="657" s="24" customFormat="1" ht="14" x14ac:dyDescent="0.3"/>
    <row r="658" s="24" customFormat="1" ht="14" x14ac:dyDescent="0.3"/>
    <row r="659" s="24" customFormat="1" ht="14" x14ac:dyDescent="0.3"/>
    <row r="660" s="24" customFormat="1" ht="14" x14ac:dyDescent="0.3"/>
    <row r="661" s="24" customFormat="1" ht="14" x14ac:dyDescent="0.3"/>
    <row r="662" s="24" customFormat="1" ht="14" x14ac:dyDescent="0.3"/>
    <row r="663" s="24" customFormat="1" ht="14" x14ac:dyDescent="0.3"/>
    <row r="664" s="24" customFormat="1" ht="14" x14ac:dyDescent="0.3"/>
    <row r="665" s="24" customFormat="1" ht="14" x14ac:dyDescent="0.3"/>
    <row r="666" s="24" customFormat="1" ht="14" x14ac:dyDescent="0.3"/>
    <row r="667" s="24" customFormat="1" ht="14" x14ac:dyDescent="0.3"/>
    <row r="668" s="24" customFormat="1" ht="14" x14ac:dyDescent="0.3"/>
    <row r="669" s="24" customFormat="1" ht="14" x14ac:dyDescent="0.3"/>
    <row r="670" s="24" customFormat="1" ht="14" x14ac:dyDescent="0.3"/>
    <row r="671" s="24" customFormat="1" ht="14" x14ac:dyDescent="0.3"/>
    <row r="672" s="24" customFormat="1" ht="14" x14ac:dyDescent="0.3"/>
    <row r="673" s="24" customFormat="1" ht="14" x14ac:dyDescent="0.3"/>
    <row r="674" s="24" customFormat="1" ht="14" x14ac:dyDescent="0.3"/>
    <row r="675" s="24" customFormat="1" ht="14" x14ac:dyDescent="0.3"/>
    <row r="676" s="24" customFormat="1" ht="14" x14ac:dyDescent="0.3"/>
    <row r="677" s="24" customFormat="1" ht="14" x14ac:dyDescent="0.3"/>
    <row r="678" s="24" customFormat="1" ht="14" x14ac:dyDescent="0.3"/>
    <row r="679" s="24" customFormat="1" ht="14" x14ac:dyDescent="0.3"/>
    <row r="680" s="24" customFormat="1" ht="14" x14ac:dyDescent="0.3"/>
    <row r="681" s="24" customFormat="1" ht="14" x14ac:dyDescent="0.3"/>
    <row r="682" s="24" customFormat="1" ht="14" x14ac:dyDescent="0.3"/>
    <row r="683" s="24" customFormat="1" ht="14" x14ac:dyDescent="0.3"/>
    <row r="684" s="24" customFormat="1" ht="14" x14ac:dyDescent="0.3"/>
    <row r="685" s="24" customFormat="1" ht="14" x14ac:dyDescent="0.3"/>
    <row r="686" s="24" customFormat="1" ht="14" x14ac:dyDescent="0.3"/>
    <row r="687" s="24" customFormat="1" ht="14" x14ac:dyDescent="0.3"/>
    <row r="688" s="24" customFormat="1" ht="14" x14ac:dyDescent="0.3"/>
    <row r="689" s="24" customFormat="1" ht="14" x14ac:dyDescent="0.3"/>
    <row r="690" s="24" customFormat="1" ht="14" x14ac:dyDescent="0.3"/>
    <row r="691" s="24" customFormat="1" ht="14" x14ac:dyDescent="0.3"/>
    <row r="692" s="24" customFormat="1" ht="14" x14ac:dyDescent="0.3"/>
    <row r="693" s="24" customFormat="1" ht="14" x14ac:dyDescent="0.3"/>
    <row r="694" s="24" customFormat="1" ht="14" x14ac:dyDescent="0.3"/>
    <row r="695" s="24" customFormat="1" ht="14" x14ac:dyDescent="0.3"/>
    <row r="696" s="24" customFormat="1" ht="14" x14ac:dyDescent="0.3"/>
    <row r="697" s="24" customFormat="1" ht="14" x14ac:dyDescent="0.3"/>
    <row r="698" s="24" customFormat="1" ht="14" x14ac:dyDescent="0.3"/>
    <row r="699" s="24" customFormat="1" ht="14" x14ac:dyDescent="0.3"/>
    <row r="700" s="24" customFormat="1" ht="14" x14ac:dyDescent="0.3"/>
    <row r="701" s="24" customFormat="1" ht="14" x14ac:dyDescent="0.3"/>
    <row r="702" s="24" customFormat="1" ht="14" x14ac:dyDescent="0.3"/>
    <row r="703" s="24" customFormat="1" ht="14" x14ac:dyDescent="0.3"/>
    <row r="704" s="24" customFormat="1" ht="14" x14ac:dyDescent="0.3"/>
    <row r="705" s="24" customFormat="1" ht="14" x14ac:dyDescent="0.3"/>
    <row r="706" s="24" customFormat="1" ht="14" x14ac:dyDescent="0.3"/>
    <row r="707" s="24" customFormat="1" ht="14" x14ac:dyDescent="0.3"/>
    <row r="708" s="24" customFormat="1" ht="14" x14ac:dyDescent="0.3"/>
    <row r="709" s="24" customFormat="1" ht="14" x14ac:dyDescent="0.3"/>
    <row r="710" s="24" customFormat="1" ht="14" x14ac:dyDescent="0.3"/>
    <row r="711" s="24" customFormat="1" ht="14" x14ac:dyDescent="0.3"/>
    <row r="712" s="24" customFormat="1" ht="14" x14ac:dyDescent="0.3"/>
    <row r="713" s="24" customFormat="1" ht="14" x14ac:dyDescent="0.3"/>
    <row r="714" s="24" customFormat="1" ht="14" x14ac:dyDescent="0.3"/>
    <row r="715" s="24" customFormat="1" ht="14" x14ac:dyDescent="0.3"/>
    <row r="716" s="24" customFormat="1" ht="14" x14ac:dyDescent="0.3"/>
    <row r="717" s="24" customFormat="1" ht="14" x14ac:dyDescent="0.3"/>
    <row r="718" s="24" customFormat="1" ht="14" x14ac:dyDescent="0.3"/>
    <row r="719" s="24" customFormat="1" ht="14" x14ac:dyDescent="0.3"/>
    <row r="720" s="24" customFormat="1" ht="14" x14ac:dyDescent="0.3"/>
    <row r="721" s="24" customFormat="1" ht="14" x14ac:dyDescent="0.3"/>
    <row r="722" s="24" customFormat="1" ht="14" x14ac:dyDescent="0.3"/>
    <row r="723" s="24" customFormat="1" ht="14" x14ac:dyDescent="0.3"/>
    <row r="724" s="24" customFormat="1" ht="14" x14ac:dyDescent="0.3"/>
    <row r="725" s="24" customFormat="1" ht="14" x14ac:dyDescent="0.3"/>
    <row r="726" s="24" customFormat="1" ht="14" x14ac:dyDescent="0.3"/>
    <row r="727" s="24" customFormat="1" ht="14" x14ac:dyDescent="0.3"/>
    <row r="728" s="24" customFormat="1" ht="14" x14ac:dyDescent="0.3"/>
    <row r="729" s="24" customFormat="1" ht="14" x14ac:dyDescent="0.3"/>
    <row r="730" s="24" customFormat="1" ht="14" x14ac:dyDescent="0.3"/>
    <row r="731" s="24" customFormat="1" ht="14" x14ac:dyDescent="0.3"/>
    <row r="732" s="24" customFormat="1" ht="14" x14ac:dyDescent="0.3"/>
    <row r="733" s="24" customFormat="1" ht="14" x14ac:dyDescent="0.3"/>
    <row r="734" s="24" customFormat="1" ht="14" x14ac:dyDescent="0.3"/>
    <row r="735" s="24" customFormat="1" ht="14" x14ac:dyDescent="0.3"/>
    <row r="736" s="24" customFormat="1" ht="14" x14ac:dyDescent="0.3"/>
    <row r="737" s="24" customFormat="1" ht="14" x14ac:dyDescent="0.3"/>
    <row r="738" s="24" customFormat="1" ht="14" x14ac:dyDescent="0.3"/>
    <row r="739" s="24" customFormat="1" ht="14" x14ac:dyDescent="0.3"/>
    <row r="740" s="24" customFormat="1" ht="14" x14ac:dyDescent="0.3"/>
    <row r="741" s="24" customFormat="1" ht="14" x14ac:dyDescent="0.3"/>
    <row r="742" s="24" customFormat="1" ht="14" x14ac:dyDescent="0.3"/>
    <row r="743" s="24" customFormat="1" ht="14" x14ac:dyDescent="0.3"/>
    <row r="744" s="24" customFormat="1" ht="14" x14ac:dyDescent="0.3"/>
    <row r="745" s="24" customFormat="1" ht="14" x14ac:dyDescent="0.3"/>
    <row r="746" s="24" customFormat="1" ht="14" x14ac:dyDescent="0.3"/>
    <row r="747" s="24" customFormat="1" ht="14" x14ac:dyDescent="0.3"/>
    <row r="748" s="24" customFormat="1" ht="14" x14ac:dyDescent="0.3"/>
    <row r="749" s="24" customFormat="1" ht="14" x14ac:dyDescent="0.3"/>
    <row r="750" s="24" customFormat="1" ht="14" x14ac:dyDescent="0.3"/>
    <row r="751" s="24" customFormat="1" ht="14" x14ac:dyDescent="0.3"/>
    <row r="752" s="24" customFormat="1" ht="14" x14ac:dyDescent="0.3"/>
    <row r="753" s="24" customFormat="1" ht="14" x14ac:dyDescent="0.3"/>
    <row r="754" s="24" customFormat="1" ht="14" x14ac:dyDescent="0.3"/>
    <row r="755" s="24" customFormat="1" ht="14" x14ac:dyDescent="0.3"/>
    <row r="756" s="24" customFormat="1" ht="14" x14ac:dyDescent="0.3"/>
    <row r="757" s="24" customFormat="1" ht="14" x14ac:dyDescent="0.3"/>
    <row r="758" s="24" customFormat="1" ht="14" x14ac:dyDescent="0.3"/>
    <row r="759" s="24" customFormat="1" ht="14" x14ac:dyDescent="0.3"/>
    <row r="760" s="24" customFormat="1" ht="14" x14ac:dyDescent="0.3"/>
    <row r="761" s="24" customFormat="1" ht="14" x14ac:dyDescent="0.3"/>
    <row r="762" s="24" customFormat="1" ht="14" x14ac:dyDescent="0.3"/>
    <row r="763" s="24" customFormat="1" ht="14" x14ac:dyDescent="0.3"/>
    <row r="764" s="24" customFormat="1" ht="14" x14ac:dyDescent="0.3"/>
    <row r="765" s="24" customFormat="1" ht="14" x14ac:dyDescent="0.3"/>
    <row r="766" s="24" customFormat="1" ht="14" x14ac:dyDescent="0.3"/>
    <row r="767" s="24" customFormat="1" ht="14" x14ac:dyDescent="0.3"/>
    <row r="768" s="24" customFormat="1" ht="14" x14ac:dyDescent="0.3"/>
    <row r="769" s="24" customFormat="1" ht="14" x14ac:dyDescent="0.3"/>
    <row r="770" s="24" customFormat="1" ht="14" x14ac:dyDescent="0.3"/>
    <row r="771" s="24" customFormat="1" ht="14" x14ac:dyDescent="0.3"/>
    <row r="772" s="24" customFormat="1" ht="14" x14ac:dyDescent="0.3"/>
    <row r="773" s="24" customFormat="1" ht="14" x14ac:dyDescent="0.3"/>
    <row r="774" s="24" customFormat="1" ht="14" x14ac:dyDescent="0.3"/>
    <row r="775" s="24" customFormat="1" ht="14" x14ac:dyDescent="0.3"/>
    <row r="776" s="24" customFormat="1" ht="14" x14ac:dyDescent="0.3"/>
    <row r="777" s="24" customFormat="1" ht="14" x14ac:dyDescent="0.3"/>
    <row r="778" s="24" customFormat="1" ht="14" x14ac:dyDescent="0.3"/>
    <row r="779" s="24" customFormat="1" ht="14" x14ac:dyDescent="0.3"/>
    <row r="780" s="24" customFormat="1" ht="14" x14ac:dyDescent="0.3"/>
    <row r="781" s="24" customFormat="1" ht="14" x14ac:dyDescent="0.3"/>
    <row r="782" s="24" customFormat="1" ht="14" x14ac:dyDescent="0.3"/>
    <row r="783" s="24" customFormat="1" ht="14" x14ac:dyDescent="0.3"/>
    <row r="784" s="24" customFormat="1" ht="14" x14ac:dyDescent="0.3"/>
    <row r="785" s="24" customFormat="1" ht="14" x14ac:dyDescent="0.3"/>
    <row r="786" s="24" customFormat="1" ht="14" x14ac:dyDescent="0.3"/>
    <row r="787" s="24" customFormat="1" ht="14" x14ac:dyDescent="0.3"/>
    <row r="788" s="24" customFormat="1" ht="14" x14ac:dyDescent="0.3"/>
    <row r="789" s="24" customFormat="1" ht="14" x14ac:dyDescent="0.3"/>
    <row r="790" s="24" customFormat="1" ht="14" x14ac:dyDescent="0.3"/>
    <row r="791" s="24" customFormat="1" ht="14" x14ac:dyDescent="0.3"/>
    <row r="792" s="24" customFormat="1" ht="14" x14ac:dyDescent="0.3"/>
    <row r="793" s="24" customFormat="1" ht="14" x14ac:dyDescent="0.3"/>
    <row r="794" s="24" customFormat="1" ht="14" x14ac:dyDescent="0.3"/>
    <row r="795" s="24" customFormat="1" ht="14" x14ac:dyDescent="0.3"/>
    <row r="796" s="24" customFormat="1" ht="14" x14ac:dyDescent="0.3"/>
    <row r="797" s="24" customFormat="1" ht="14" x14ac:dyDescent="0.3"/>
    <row r="798" s="24" customFormat="1" ht="14" x14ac:dyDescent="0.3"/>
    <row r="799" s="24" customFormat="1" ht="14" x14ac:dyDescent="0.3"/>
    <row r="800" s="24" customFormat="1" ht="14" x14ac:dyDescent="0.3"/>
    <row r="801" s="24" customFormat="1" ht="14" x14ac:dyDescent="0.3"/>
    <row r="802" s="24" customFormat="1" ht="14" x14ac:dyDescent="0.3"/>
    <row r="803" s="24" customFormat="1" ht="14" x14ac:dyDescent="0.3"/>
    <row r="804" s="24" customFormat="1" ht="14" x14ac:dyDescent="0.3"/>
    <row r="805" s="24" customFormat="1" ht="14" x14ac:dyDescent="0.3"/>
    <row r="806" s="24" customFormat="1" ht="14" x14ac:dyDescent="0.3"/>
    <row r="807" s="24" customFormat="1" ht="14" x14ac:dyDescent="0.3"/>
    <row r="808" s="24" customFormat="1" ht="14" x14ac:dyDescent="0.3"/>
    <row r="809" s="24" customFormat="1" ht="14" x14ac:dyDescent="0.3"/>
    <row r="810" s="24" customFormat="1" ht="14" x14ac:dyDescent="0.3"/>
    <row r="811" s="24" customFormat="1" ht="14" x14ac:dyDescent="0.3"/>
    <row r="812" s="24" customFormat="1" ht="14" x14ac:dyDescent="0.3"/>
    <row r="813" s="24" customFormat="1" ht="14" x14ac:dyDescent="0.3"/>
    <row r="814" s="24" customFormat="1" ht="14" x14ac:dyDescent="0.3"/>
    <row r="815" s="24" customFormat="1" ht="14" x14ac:dyDescent="0.3"/>
    <row r="816" s="24" customFormat="1" ht="14" x14ac:dyDescent="0.3"/>
    <row r="817" s="24" customFormat="1" ht="14" x14ac:dyDescent="0.3"/>
    <row r="818" s="24" customFormat="1" ht="14" x14ac:dyDescent="0.3"/>
    <row r="819" s="24" customFormat="1" ht="14" x14ac:dyDescent="0.3"/>
    <row r="820" s="24" customFormat="1" ht="14" x14ac:dyDescent="0.3"/>
    <row r="821" s="24" customFormat="1" ht="14" x14ac:dyDescent="0.3"/>
    <row r="822" s="24" customFormat="1" ht="14" x14ac:dyDescent="0.3"/>
    <row r="823" s="24" customFormat="1" ht="14" x14ac:dyDescent="0.3"/>
    <row r="824" s="24" customFormat="1" ht="14" x14ac:dyDescent="0.3"/>
    <row r="825" s="24" customFormat="1" ht="14" x14ac:dyDescent="0.3"/>
    <row r="826" s="24" customFormat="1" ht="14" x14ac:dyDescent="0.3"/>
    <row r="827" s="24" customFormat="1" ht="14" x14ac:dyDescent="0.3"/>
    <row r="828" s="24" customFormat="1" ht="14" x14ac:dyDescent="0.3"/>
    <row r="829" s="24" customFormat="1" ht="14" x14ac:dyDescent="0.3"/>
    <row r="830" s="24" customFormat="1" ht="14" x14ac:dyDescent="0.3"/>
    <row r="831" s="24" customFormat="1" ht="14" x14ac:dyDescent="0.3"/>
    <row r="832" s="24" customFormat="1" ht="14" x14ac:dyDescent="0.3"/>
    <row r="833" s="24" customFormat="1" ht="14" x14ac:dyDescent="0.3"/>
    <row r="834" s="24" customFormat="1" ht="14" x14ac:dyDescent="0.3"/>
    <row r="835" s="24" customFormat="1" ht="14" x14ac:dyDescent="0.3"/>
    <row r="836" s="24" customFormat="1" ht="14" x14ac:dyDescent="0.3"/>
    <row r="837" s="24" customFormat="1" ht="14" x14ac:dyDescent="0.3"/>
    <row r="838" s="24" customFormat="1" ht="14" x14ac:dyDescent="0.3"/>
    <row r="839" s="24" customFormat="1" ht="14" x14ac:dyDescent="0.3"/>
    <row r="840" s="24" customFormat="1" ht="14" x14ac:dyDescent="0.3"/>
    <row r="841" s="24" customFormat="1" ht="14" x14ac:dyDescent="0.3"/>
    <row r="842" s="24" customFormat="1" ht="14" x14ac:dyDescent="0.3"/>
    <row r="843" s="24" customFormat="1" ht="14" x14ac:dyDescent="0.3"/>
    <row r="844" s="24" customFormat="1" ht="14" x14ac:dyDescent="0.3"/>
    <row r="845" s="24" customFormat="1" ht="14" x14ac:dyDescent="0.3"/>
    <row r="846" s="24" customFormat="1" ht="14" x14ac:dyDescent="0.3"/>
    <row r="847" s="24" customFormat="1" ht="14" x14ac:dyDescent="0.3"/>
    <row r="848" s="24" customFormat="1" ht="14" x14ac:dyDescent="0.3"/>
    <row r="849" s="24" customFormat="1" ht="14" x14ac:dyDescent="0.3"/>
    <row r="850" s="24" customFormat="1" ht="14" x14ac:dyDescent="0.3"/>
    <row r="851" s="24" customFormat="1" ht="14" x14ac:dyDescent="0.3"/>
    <row r="852" s="24" customFormat="1" ht="14" x14ac:dyDescent="0.3"/>
    <row r="853" s="24" customFormat="1" ht="14" x14ac:dyDescent="0.3"/>
    <row r="854" s="24" customFormat="1" ht="14" x14ac:dyDescent="0.3"/>
    <row r="855" s="24" customFormat="1" ht="14" x14ac:dyDescent="0.3"/>
    <row r="856" s="24" customFormat="1" ht="14" x14ac:dyDescent="0.3"/>
    <row r="857" s="24" customFormat="1" ht="14" x14ac:dyDescent="0.3"/>
    <row r="858" s="24" customFormat="1" ht="14" x14ac:dyDescent="0.3"/>
    <row r="859" s="24" customFormat="1" ht="14" x14ac:dyDescent="0.3"/>
    <row r="860" s="24" customFormat="1" ht="14" x14ac:dyDescent="0.3"/>
    <row r="861" s="24" customFormat="1" ht="14" x14ac:dyDescent="0.3"/>
    <row r="862" s="24" customFormat="1" ht="14" x14ac:dyDescent="0.3"/>
    <row r="863" s="24" customFormat="1" ht="14" x14ac:dyDescent="0.3"/>
    <row r="864" s="24" customFormat="1" ht="14" x14ac:dyDescent="0.3"/>
    <row r="865" s="24" customFormat="1" ht="14" x14ac:dyDescent="0.3"/>
    <row r="866" s="24" customFormat="1" ht="14" x14ac:dyDescent="0.3"/>
    <row r="867" s="24" customFormat="1" ht="14" x14ac:dyDescent="0.3"/>
    <row r="868" s="24" customFormat="1" ht="14" x14ac:dyDescent="0.3"/>
    <row r="869" s="24" customFormat="1" ht="14" x14ac:dyDescent="0.3"/>
    <row r="870" s="24" customFormat="1" ht="14" x14ac:dyDescent="0.3"/>
    <row r="871" s="24" customFormat="1" ht="14" x14ac:dyDescent="0.3"/>
    <row r="872" s="24" customFormat="1" ht="14" x14ac:dyDescent="0.3"/>
    <row r="873" s="24" customFormat="1" ht="14" x14ac:dyDescent="0.3"/>
    <row r="874" s="24" customFormat="1" ht="14" x14ac:dyDescent="0.3"/>
    <row r="875" s="24" customFormat="1" ht="14" x14ac:dyDescent="0.3"/>
    <row r="876" s="24" customFormat="1" ht="14" x14ac:dyDescent="0.3"/>
    <row r="877" s="24" customFormat="1" ht="14" x14ac:dyDescent="0.3"/>
    <row r="878" s="24" customFormat="1" ht="14" x14ac:dyDescent="0.3"/>
    <row r="879" s="24" customFormat="1" ht="14" x14ac:dyDescent="0.3"/>
    <row r="880" s="24" customFormat="1" ht="14" x14ac:dyDescent="0.3"/>
    <row r="881" s="24" customFormat="1" ht="14" x14ac:dyDescent="0.3"/>
    <row r="882" s="24" customFormat="1" ht="14" x14ac:dyDescent="0.3"/>
    <row r="883" s="24" customFormat="1" ht="14" x14ac:dyDescent="0.3"/>
    <row r="884" s="24" customFormat="1" ht="14" x14ac:dyDescent="0.3"/>
    <row r="885" s="24" customFormat="1" ht="14" x14ac:dyDescent="0.3"/>
    <row r="886" s="24" customFormat="1" ht="14" x14ac:dyDescent="0.3"/>
    <row r="887" s="24" customFormat="1" ht="14" x14ac:dyDescent="0.3"/>
    <row r="888" s="24" customFormat="1" ht="14" x14ac:dyDescent="0.3"/>
    <row r="889" s="24" customFormat="1" ht="14" x14ac:dyDescent="0.3"/>
    <row r="890" s="24" customFormat="1" ht="14" x14ac:dyDescent="0.3"/>
    <row r="891" s="24" customFormat="1" ht="14" x14ac:dyDescent="0.3"/>
    <row r="892" s="24" customFormat="1" ht="14" x14ac:dyDescent="0.3"/>
    <row r="893" s="24" customFormat="1" ht="14" x14ac:dyDescent="0.3"/>
    <row r="894" s="24" customFormat="1" ht="14" x14ac:dyDescent="0.3"/>
    <row r="895" s="24" customFormat="1" ht="14" x14ac:dyDescent="0.3"/>
    <row r="896" s="24" customFormat="1" ht="14" x14ac:dyDescent="0.3"/>
    <row r="897" s="24" customFormat="1" ht="14" x14ac:dyDescent="0.3"/>
    <row r="898" s="24" customFormat="1" ht="14" x14ac:dyDescent="0.3"/>
    <row r="899" s="24" customFormat="1" ht="14" x14ac:dyDescent="0.3"/>
    <row r="900" s="24" customFormat="1" ht="14" x14ac:dyDescent="0.3"/>
    <row r="901" s="24" customFormat="1" ht="14" x14ac:dyDescent="0.3"/>
    <row r="902" s="24" customFormat="1" ht="14" x14ac:dyDescent="0.3"/>
    <row r="903" s="24" customFormat="1" ht="14" x14ac:dyDescent="0.3"/>
    <row r="904" s="24" customFormat="1" ht="14" x14ac:dyDescent="0.3"/>
    <row r="905" s="24" customFormat="1" ht="14" x14ac:dyDescent="0.3"/>
    <row r="906" s="24" customFormat="1" ht="14" x14ac:dyDescent="0.3"/>
    <row r="907" s="24" customFormat="1" ht="14" x14ac:dyDescent="0.3"/>
    <row r="908" s="24" customFormat="1" ht="14" x14ac:dyDescent="0.3"/>
    <row r="909" s="24" customFormat="1" ht="14" x14ac:dyDescent="0.3"/>
    <row r="910" s="24" customFormat="1" ht="14" x14ac:dyDescent="0.3"/>
    <row r="911" s="24" customFormat="1" ht="14" x14ac:dyDescent="0.3"/>
    <row r="912" s="24" customFormat="1" ht="14" x14ac:dyDescent="0.3"/>
    <row r="913" s="24" customFormat="1" ht="14" x14ac:dyDescent="0.3"/>
    <row r="914" s="24" customFormat="1" ht="14" x14ac:dyDescent="0.3"/>
    <row r="915" s="24" customFormat="1" ht="14" x14ac:dyDescent="0.3"/>
    <row r="916" s="24" customFormat="1" ht="14" x14ac:dyDescent="0.3"/>
    <row r="917" s="24" customFormat="1" ht="14" x14ac:dyDescent="0.3"/>
    <row r="918" s="24" customFormat="1" ht="14" x14ac:dyDescent="0.3"/>
    <row r="919" s="24" customFormat="1" ht="14" x14ac:dyDescent="0.3"/>
    <row r="920" s="24" customFormat="1" ht="14" x14ac:dyDescent="0.3"/>
    <row r="921" s="24" customFormat="1" ht="14" x14ac:dyDescent="0.3"/>
    <row r="922" s="24" customFormat="1" ht="14" x14ac:dyDescent="0.3"/>
    <row r="923" s="24" customFormat="1" ht="14" x14ac:dyDescent="0.3"/>
    <row r="924" s="24" customFormat="1" ht="14" x14ac:dyDescent="0.3"/>
    <row r="925" s="24" customFormat="1" ht="14" x14ac:dyDescent="0.3"/>
    <row r="926" s="24" customFormat="1" ht="14" x14ac:dyDescent="0.3"/>
    <row r="927" s="24" customFormat="1" ht="14" x14ac:dyDescent="0.3"/>
    <row r="928" s="24" customFormat="1" ht="14" x14ac:dyDescent="0.3"/>
    <row r="929" s="24" customFormat="1" ht="14" x14ac:dyDescent="0.3"/>
    <row r="930" s="24" customFormat="1" ht="14" x14ac:dyDescent="0.3"/>
    <row r="931" s="24" customFormat="1" ht="14" x14ac:dyDescent="0.3"/>
    <row r="932" s="24" customFormat="1" ht="14" x14ac:dyDescent="0.3"/>
    <row r="933" s="24" customFormat="1" ht="14" x14ac:dyDescent="0.3"/>
    <row r="934" s="24" customFormat="1" ht="14" x14ac:dyDescent="0.3"/>
    <row r="935" s="24" customFormat="1" ht="14" x14ac:dyDescent="0.3"/>
    <row r="936" s="24" customFormat="1" ht="14" x14ac:dyDescent="0.3"/>
    <row r="937" s="24" customFormat="1" ht="14" x14ac:dyDescent="0.3"/>
    <row r="938" s="24" customFormat="1" ht="14" x14ac:dyDescent="0.3"/>
    <row r="939" s="24" customFormat="1" ht="14" x14ac:dyDescent="0.3"/>
    <row r="940" s="24" customFormat="1" ht="14" x14ac:dyDescent="0.3"/>
    <row r="941" s="24" customFormat="1" ht="14" x14ac:dyDescent="0.3"/>
    <row r="942" s="24" customFormat="1" ht="14" x14ac:dyDescent="0.3"/>
    <row r="943" s="24" customFormat="1" ht="14" x14ac:dyDescent="0.3"/>
    <row r="944" s="24" customFormat="1" ht="14" x14ac:dyDescent="0.3"/>
    <row r="945" s="24" customFormat="1" ht="14" x14ac:dyDescent="0.3"/>
    <row r="946" s="24" customFormat="1" ht="14" x14ac:dyDescent="0.3"/>
    <row r="947" s="24" customFormat="1" ht="14" x14ac:dyDescent="0.3"/>
    <row r="948" s="24" customFormat="1" ht="14" x14ac:dyDescent="0.3"/>
    <row r="949" s="24" customFormat="1" ht="14" x14ac:dyDescent="0.3"/>
    <row r="950" s="24" customFormat="1" ht="14" x14ac:dyDescent="0.3"/>
    <row r="951" s="24" customFormat="1" ht="14" x14ac:dyDescent="0.3"/>
    <row r="952" s="24" customFormat="1" ht="14" x14ac:dyDescent="0.3"/>
    <row r="953" s="24" customFormat="1" ht="14" x14ac:dyDescent="0.3"/>
    <row r="954" s="24" customFormat="1" ht="14" x14ac:dyDescent="0.3"/>
    <row r="955" s="24" customFormat="1" ht="14" x14ac:dyDescent="0.3"/>
    <row r="956" s="24" customFormat="1" ht="14" x14ac:dyDescent="0.3"/>
    <row r="957" s="24" customFormat="1" ht="14" x14ac:dyDescent="0.3"/>
    <row r="958" s="24" customFormat="1" ht="14" x14ac:dyDescent="0.3"/>
    <row r="959" s="24" customFormat="1" ht="14" x14ac:dyDescent="0.3"/>
    <row r="960" s="24" customFormat="1" ht="14" x14ac:dyDescent="0.3"/>
    <row r="961" s="24" customFormat="1" ht="14" x14ac:dyDescent="0.3"/>
    <row r="962" s="24" customFormat="1" ht="14" x14ac:dyDescent="0.3"/>
    <row r="963" s="24" customFormat="1" ht="14" x14ac:dyDescent="0.3"/>
    <row r="964" s="24" customFormat="1" ht="14" x14ac:dyDescent="0.3"/>
    <row r="965" s="24" customFormat="1" ht="14" x14ac:dyDescent="0.3"/>
    <row r="966" s="24"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1484-91D2-4D2B-8647-F974E4570E40}">
  <dimension ref="A1:C8"/>
  <sheetViews>
    <sheetView workbookViewId="0">
      <selection activeCell="B24" sqref="B24"/>
    </sheetView>
  </sheetViews>
  <sheetFormatPr defaultColWidth="8.7265625" defaultRowHeight="14" x14ac:dyDescent="0.3"/>
  <cols>
    <col min="1" max="1" width="18.26953125" style="30" customWidth="1"/>
    <col min="2" max="2" width="90.1796875" style="30" customWidth="1"/>
    <col min="3" max="3" width="98.453125" style="30" customWidth="1"/>
    <col min="4" max="4" width="29.81640625" style="30" customWidth="1"/>
    <col min="5" max="5" width="33.453125" style="30" bestFit="1" customWidth="1"/>
    <col min="6" max="6" width="14.453125" style="30" bestFit="1" customWidth="1"/>
    <col min="7" max="16384" width="8.7265625" style="30"/>
  </cols>
  <sheetData>
    <row r="1" spans="1:3" ht="14.5" thickBot="1" x14ac:dyDescent="0.35">
      <c r="A1" s="29" t="s">
        <v>79</v>
      </c>
      <c r="B1" s="30" t="s">
        <v>80</v>
      </c>
      <c r="C1" s="30" t="s">
        <v>80</v>
      </c>
    </row>
    <row r="2" spans="1:3" x14ac:dyDescent="0.3">
      <c r="A2" s="31" t="s">
        <v>81</v>
      </c>
      <c r="B2" s="31" t="s">
        <v>82</v>
      </c>
      <c r="C2" s="31" t="s">
        <v>83</v>
      </c>
    </row>
    <row r="3" spans="1:3" ht="34.5" customHeight="1" x14ac:dyDescent="0.3">
      <c r="A3" s="32" t="s">
        <v>84</v>
      </c>
      <c r="B3" s="32" t="s">
        <v>85</v>
      </c>
      <c r="C3" s="32" t="s">
        <v>86</v>
      </c>
    </row>
    <row r="4" spans="1:3" ht="46.5" customHeight="1" x14ac:dyDescent="0.3">
      <c r="A4" s="32" t="s">
        <v>87</v>
      </c>
      <c r="B4" s="32" t="s">
        <v>88</v>
      </c>
      <c r="C4" s="32" t="s">
        <v>89</v>
      </c>
    </row>
    <row r="5" spans="1:3" ht="48.75" customHeight="1" x14ac:dyDescent="0.3">
      <c r="A5" s="32" t="s">
        <v>17</v>
      </c>
      <c r="B5" s="32" t="s">
        <v>90</v>
      </c>
      <c r="C5" s="32" t="s">
        <v>91</v>
      </c>
    </row>
    <row r="6" spans="1:3" ht="57.75" customHeight="1" x14ac:dyDescent="0.3">
      <c r="A6" s="32" t="s">
        <v>92</v>
      </c>
      <c r="B6" s="32" t="s">
        <v>93</v>
      </c>
      <c r="C6" s="32" t="s">
        <v>94</v>
      </c>
    </row>
    <row r="7" spans="1:3" x14ac:dyDescent="0.3">
      <c r="A7" s="30" t="s">
        <v>95</v>
      </c>
    </row>
    <row r="8" spans="1:3" x14ac:dyDescent="0.3">
      <c r="A8" s="30" t="s">
        <v>96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1B39-0C89-4197-A076-D606AE23D103}">
  <dimension ref="A1:GR1139"/>
  <sheetViews>
    <sheetView showGridLines="0" tabSelected="1" zoomScale="96" zoomScaleNormal="96" workbookViewId="0">
      <pane ySplit="1" topLeftCell="A2" activePane="bottomLeft" state="frozen"/>
      <selection pane="bottomLeft" activeCell="C24" sqref="C24"/>
    </sheetView>
  </sheetViews>
  <sheetFormatPr defaultRowHeight="15" customHeight="1" x14ac:dyDescent="0.35"/>
  <cols>
    <col min="1" max="1" width="30.08984375" bestFit="1" customWidth="1"/>
    <col min="2" max="2" width="76.36328125" bestFit="1" customWidth="1"/>
    <col min="3" max="3" width="24.1796875" customWidth="1"/>
    <col min="4" max="4" width="55.08984375" customWidth="1"/>
    <col min="5" max="5" width="31.6328125" customWidth="1"/>
    <col min="6" max="6" width="29.08984375" customWidth="1"/>
    <col min="7" max="7" width="42.54296875" bestFit="1" customWidth="1"/>
    <col min="8" max="8" width="25.90625" customWidth="1"/>
    <col min="9" max="9" width="39.26953125" bestFit="1" customWidth="1"/>
    <col min="10" max="10" width="31" customWidth="1"/>
    <col min="11" max="11" width="23.08984375" customWidth="1"/>
    <col min="12" max="12" width="22.453125" customWidth="1"/>
    <col min="13" max="13" width="24.453125" style="8" customWidth="1"/>
    <col min="14" max="14" width="22.453125" style="8" customWidth="1"/>
    <col min="15" max="15" width="22.453125" customWidth="1"/>
    <col min="16" max="16" width="49.08984375" customWidth="1"/>
    <col min="17" max="17" width="20.54296875" style="8" customWidth="1"/>
    <col min="18" max="18" width="21.08984375" style="8" customWidth="1"/>
    <col min="19" max="19" width="16.90625" customWidth="1"/>
    <col min="20" max="20" width="19" customWidth="1"/>
    <col min="21" max="21" width="15.90625" style="48" customWidth="1"/>
    <col min="22" max="23" width="19.90625" style="44" customWidth="1"/>
    <col min="24" max="24" width="15.453125" style="47" customWidth="1"/>
    <col min="25" max="25" width="71.08984375" style="45" customWidth="1"/>
    <col min="26" max="200" width="8.7265625" style="46"/>
  </cols>
  <sheetData>
    <row r="1" spans="1:200" s="23" customFormat="1" ht="69" customHeight="1" x14ac:dyDescent="0.35">
      <c r="A1" s="16" t="s">
        <v>0</v>
      </c>
      <c r="B1" s="16" t="s">
        <v>97</v>
      </c>
      <c r="C1" s="16" t="s">
        <v>2</v>
      </c>
      <c r="D1" s="33" t="s">
        <v>98</v>
      </c>
      <c r="E1" s="17" t="s">
        <v>99</v>
      </c>
      <c r="F1" s="16" t="s">
        <v>1</v>
      </c>
      <c r="G1" s="18" t="s">
        <v>100</v>
      </c>
      <c r="H1" s="16" t="s">
        <v>101</v>
      </c>
      <c r="I1" s="18" t="s">
        <v>102</v>
      </c>
      <c r="J1" s="18" t="s">
        <v>104</v>
      </c>
      <c r="K1" s="16" t="s">
        <v>105</v>
      </c>
      <c r="L1" s="19" t="s">
        <v>106</v>
      </c>
      <c r="M1" s="20" t="s">
        <v>3</v>
      </c>
      <c r="N1" s="20" t="s">
        <v>4</v>
      </c>
      <c r="O1" s="21" t="s">
        <v>107</v>
      </c>
      <c r="P1" s="18" t="s">
        <v>5</v>
      </c>
      <c r="Q1" s="22" t="s">
        <v>6</v>
      </c>
      <c r="R1" s="22" t="s">
        <v>7</v>
      </c>
      <c r="S1" s="37" t="s">
        <v>108</v>
      </c>
      <c r="T1" s="38" t="s">
        <v>109</v>
      </c>
      <c r="U1" s="39" t="s">
        <v>110</v>
      </c>
      <c r="V1" s="40"/>
      <c r="W1" s="40"/>
      <c r="X1" s="41"/>
      <c r="Y1" s="41"/>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row>
    <row r="2" spans="1:200" s="1" customFormat="1" ht="14.5" x14ac:dyDescent="0.35">
      <c r="A2" s="11" t="s">
        <v>32</v>
      </c>
      <c r="B2" s="12" t="s">
        <v>8</v>
      </c>
      <c r="C2" s="1" t="s">
        <v>12</v>
      </c>
      <c r="D2" s="13" t="s">
        <v>9</v>
      </c>
      <c r="E2" s="12" t="s">
        <v>10</v>
      </c>
      <c r="F2" s="1" t="s">
        <v>11</v>
      </c>
      <c r="G2" s="1" t="s">
        <v>13</v>
      </c>
      <c r="H2" s="4" t="s">
        <v>14</v>
      </c>
      <c r="I2" s="6" t="s">
        <v>103</v>
      </c>
      <c r="J2" s="14" t="s">
        <v>15</v>
      </c>
      <c r="K2" s="34">
        <v>0.25</v>
      </c>
      <c r="L2" s="35">
        <f>(375*K2*U2)+(T2*200*K2)</f>
        <v>8925</v>
      </c>
      <c r="M2" s="5">
        <v>45929</v>
      </c>
      <c r="N2" s="36" t="s">
        <v>16</v>
      </c>
      <c r="O2" s="7" t="s">
        <v>17</v>
      </c>
      <c r="P2" s="10" t="s">
        <v>18</v>
      </c>
      <c r="Q2" s="36" t="s">
        <v>19</v>
      </c>
      <c r="R2" s="36" t="s">
        <v>20</v>
      </c>
      <c r="S2" s="9">
        <v>0.01</v>
      </c>
      <c r="T2" s="3">
        <f>3*7</f>
        <v>21</v>
      </c>
      <c r="U2" s="3">
        <f>3*28</f>
        <v>84</v>
      </c>
      <c r="V2" s="43"/>
      <c r="W2" s="44"/>
      <c r="X2" s="47"/>
      <c r="Y2" s="45"/>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row>
    <row r="3" spans="1:200" s="1" customFormat="1" ht="14.5" x14ac:dyDescent="0.35">
      <c r="A3" s="11" t="s">
        <v>32</v>
      </c>
      <c r="B3" s="12" t="s">
        <v>21</v>
      </c>
      <c r="C3" s="1" t="s">
        <v>12</v>
      </c>
      <c r="D3" s="13" t="s">
        <v>9</v>
      </c>
      <c r="E3" s="12" t="s">
        <v>10</v>
      </c>
      <c r="F3" s="1" t="s">
        <v>11</v>
      </c>
      <c r="G3" s="1" t="s">
        <v>13</v>
      </c>
      <c r="H3" s="4" t="s">
        <v>14</v>
      </c>
      <c r="I3" s="6" t="s">
        <v>103</v>
      </c>
      <c r="J3" s="14" t="s">
        <v>15</v>
      </c>
      <c r="K3" s="34">
        <v>0.15</v>
      </c>
      <c r="L3" s="35">
        <f>(375*K3*U3)+(T3*200*K3)</f>
        <v>13387.5</v>
      </c>
      <c r="M3" s="5">
        <v>45929</v>
      </c>
      <c r="N3" s="36" t="s">
        <v>16</v>
      </c>
      <c r="O3" s="7" t="s">
        <v>17</v>
      </c>
      <c r="P3" s="2" t="s">
        <v>18</v>
      </c>
      <c r="Q3" s="36" t="s">
        <v>31</v>
      </c>
      <c r="R3" s="36" t="s">
        <v>23</v>
      </c>
      <c r="S3" s="9">
        <v>0.01</v>
      </c>
      <c r="T3" s="15">
        <f>7.5*7</f>
        <v>52.5</v>
      </c>
      <c r="U3" s="3">
        <f>7.5*28</f>
        <v>210</v>
      </c>
      <c r="V3" s="43"/>
      <c r="W3" s="46"/>
      <c r="X3" s="47"/>
      <c r="Y3" s="45"/>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row>
    <row r="4" spans="1:200" s="1" customFormat="1" ht="14.5" x14ac:dyDescent="0.35">
      <c r="A4" s="11" t="s">
        <v>32</v>
      </c>
      <c r="B4" s="12" t="s">
        <v>24</v>
      </c>
      <c r="C4" s="1" t="s">
        <v>30</v>
      </c>
      <c r="D4" s="13" t="s">
        <v>9</v>
      </c>
      <c r="E4" s="12" t="s">
        <v>10</v>
      </c>
      <c r="F4" s="1" t="s">
        <v>11</v>
      </c>
      <c r="G4" s="1" t="s">
        <v>13</v>
      </c>
      <c r="H4" s="4" t="s">
        <v>14</v>
      </c>
      <c r="I4" s="6" t="s">
        <v>103</v>
      </c>
      <c r="J4" s="14" t="s">
        <v>15</v>
      </c>
      <c r="K4" s="34">
        <v>0.09</v>
      </c>
      <c r="L4" s="35">
        <f>(375*K4*U4)+(T4*200*K4)</f>
        <v>7497</v>
      </c>
      <c r="M4" s="5">
        <v>45929</v>
      </c>
      <c r="N4" s="36" t="s">
        <v>16</v>
      </c>
      <c r="O4" s="7" t="s">
        <v>17</v>
      </c>
      <c r="P4" s="2" t="s">
        <v>18</v>
      </c>
      <c r="Q4" s="36" t="s">
        <v>22</v>
      </c>
      <c r="R4" s="36" t="s">
        <v>23</v>
      </c>
      <c r="S4" s="9">
        <v>0.01</v>
      </c>
      <c r="T4" s="3">
        <f>7*7</f>
        <v>49</v>
      </c>
      <c r="U4" s="3">
        <f>7*28</f>
        <v>196</v>
      </c>
      <c r="V4" s="43"/>
      <c r="W4" s="44"/>
      <c r="X4" s="47"/>
      <c r="Y4" s="45"/>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row>
    <row r="5" spans="1:200" s="1" customFormat="1" ht="14.5" x14ac:dyDescent="0.35">
      <c r="A5" s="11" t="s">
        <v>32</v>
      </c>
      <c r="B5" s="12" t="s">
        <v>25</v>
      </c>
      <c r="C5" s="1" t="s">
        <v>27</v>
      </c>
      <c r="D5" s="13" t="s">
        <v>9</v>
      </c>
      <c r="E5" s="12" t="s">
        <v>26</v>
      </c>
      <c r="F5" s="1" t="s">
        <v>11</v>
      </c>
      <c r="G5" s="1" t="s">
        <v>13</v>
      </c>
      <c r="H5" s="4" t="s">
        <v>14</v>
      </c>
      <c r="I5" s="6" t="s">
        <v>103</v>
      </c>
      <c r="J5" s="14" t="s">
        <v>15</v>
      </c>
      <c r="K5" s="34">
        <v>0.21</v>
      </c>
      <c r="L5" s="35">
        <f>(375*K5*U5)+(T5*200*K5)</f>
        <v>7497</v>
      </c>
      <c r="M5" s="5">
        <v>45929</v>
      </c>
      <c r="N5" s="36" t="s">
        <v>16</v>
      </c>
      <c r="O5" s="7" t="s">
        <v>17</v>
      </c>
      <c r="P5" s="2" t="s">
        <v>18</v>
      </c>
      <c r="Q5" s="36" t="s">
        <v>28</v>
      </c>
      <c r="R5" s="36" t="s">
        <v>29</v>
      </c>
      <c r="S5" s="9">
        <v>0.01</v>
      </c>
      <c r="T5" s="3">
        <f>3*7</f>
        <v>21</v>
      </c>
      <c r="U5" s="3">
        <f>3*28</f>
        <v>84</v>
      </c>
      <c r="V5" s="43"/>
      <c r="W5" s="44"/>
      <c r="X5" s="47"/>
      <c r="Y5" s="45"/>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row>
    <row r="6" spans="1:200" s="49" customFormat="1" ht="14.5" x14ac:dyDescent="0.35">
      <c r="D6" s="50"/>
      <c r="H6" s="51"/>
      <c r="K6" s="52"/>
      <c r="M6" s="53"/>
      <c r="O6" s="54"/>
      <c r="P6" s="52"/>
      <c r="Q6" s="53"/>
      <c r="R6" s="53"/>
      <c r="S6" s="55"/>
      <c r="T6" s="56"/>
      <c r="U6" s="56"/>
      <c r="V6" s="44"/>
      <c r="W6" s="44"/>
      <c r="X6" s="47"/>
      <c r="Y6" s="45"/>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row>
    <row r="7" spans="1:200" s="46" customFormat="1" ht="14.5" x14ac:dyDescent="0.35">
      <c r="D7" s="57"/>
      <c r="H7" s="58"/>
      <c r="K7" s="59"/>
      <c r="M7" s="44"/>
      <c r="O7" s="60"/>
      <c r="P7" s="59"/>
      <c r="Q7" s="44"/>
      <c r="R7" s="44"/>
      <c r="S7" s="61"/>
      <c r="T7" s="62"/>
      <c r="U7" s="62"/>
      <c r="V7" s="44"/>
      <c r="W7" s="44"/>
      <c r="X7" s="47"/>
      <c r="Y7" s="45"/>
    </row>
    <row r="8" spans="1:200" s="46" customFormat="1" ht="14.5" x14ac:dyDescent="0.35">
      <c r="D8" s="57"/>
      <c r="H8" s="58"/>
      <c r="K8" s="59"/>
      <c r="M8" s="44"/>
      <c r="O8" s="60"/>
      <c r="P8" s="59"/>
      <c r="Q8" s="44"/>
      <c r="R8" s="44"/>
      <c r="S8" s="61"/>
      <c r="T8" s="62"/>
      <c r="U8" s="62"/>
      <c r="V8" s="44"/>
      <c r="W8" s="44"/>
      <c r="X8" s="47"/>
      <c r="Y8" s="45"/>
    </row>
    <row r="9" spans="1:200" s="46" customFormat="1" ht="14.5" x14ac:dyDescent="0.35">
      <c r="D9" s="57"/>
      <c r="Q9" s="44"/>
      <c r="R9" s="44"/>
      <c r="S9" s="61"/>
      <c r="T9" s="62"/>
      <c r="U9" s="62"/>
      <c r="V9" s="44"/>
      <c r="W9" s="44"/>
      <c r="X9" s="47"/>
      <c r="Y9" s="45"/>
    </row>
    <row r="10" spans="1:200" s="46" customFormat="1" ht="14.5" x14ac:dyDescent="0.35">
      <c r="D10" s="57"/>
      <c r="Q10" s="44"/>
      <c r="R10" s="44"/>
      <c r="S10" s="61"/>
      <c r="T10" s="62"/>
      <c r="U10" s="62"/>
      <c r="V10" s="44"/>
      <c r="W10" s="44"/>
      <c r="X10" s="47"/>
      <c r="Y10" s="45"/>
    </row>
    <row r="11" spans="1:200" s="46" customFormat="1" ht="14.5" x14ac:dyDescent="0.35">
      <c r="D11" s="57"/>
      <c r="Q11" s="44"/>
      <c r="R11" s="44"/>
      <c r="S11" s="61"/>
      <c r="T11" s="62"/>
      <c r="U11" s="62"/>
      <c r="V11" s="44"/>
      <c r="W11" s="44"/>
      <c r="X11" s="47"/>
      <c r="Y11" s="45"/>
    </row>
    <row r="12" spans="1:200" s="46" customFormat="1" ht="14.5" x14ac:dyDescent="0.35">
      <c r="D12" s="63"/>
      <c r="Q12" s="44"/>
      <c r="R12" s="44"/>
      <c r="S12" s="61"/>
      <c r="T12" s="62"/>
      <c r="U12" s="62"/>
      <c r="V12" s="44"/>
      <c r="W12" s="44"/>
      <c r="X12" s="47"/>
      <c r="Y12" s="45"/>
    </row>
    <row r="13" spans="1:200" s="46" customFormat="1" ht="14.5" x14ac:dyDescent="0.35">
      <c r="D13" s="63"/>
      <c r="H13" s="58"/>
      <c r="K13" s="59"/>
      <c r="M13" s="44"/>
      <c r="N13" s="44"/>
      <c r="O13" s="60"/>
      <c r="P13" s="59"/>
      <c r="Q13" s="44"/>
      <c r="R13" s="44"/>
      <c r="S13" s="61"/>
      <c r="T13" s="62"/>
      <c r="U13" s="62"/>
      <c r="V13" s="44"/>
      <c r="W13" s="44"/>
      <c r="X13" s="47"/>
      <c r="Y13" s="45"/>
    </row>
    <row r="14" spans="1:200" s="46" customFormat="1" ht="14.5" x14ac:dyDescent="0.35">
      <c r="D14" s="63"/>
      <c r="M14" s="59"/>
      <c r="Q14" s="44"/>
      <c r="R14" s="44"/>
      <c r="S14" s="61"/>
      <c r="T14" s="62"/>
      <c r="U14" s="62"/>
      <c r="V14" s="44"/>
      <c r="W14" s="44"/>
      <c r="X14" s="47"/>
      <c r="Y14" s="45"/>
    </row>
    <row r="15" spans="1:200" s="46" customFormat="1" ht="14.5" x14ac:dyDescent="0.35">
      <c r="D15" s="57"/>
      <c r="M15" s="59"/>
      <c r="Q15" s="44"/>
      <c r="R15" s="44"/>
      <c r="S15" s="61"/>
      <c r="T15" s="62"/>
      <c r="U15" s="62"/>
      <c r="V15" s="44"/>
      <c r="W15" s="44"/>
      <c r="X15" s="47"/>
      <c r="Y15" s="45"/>
    </row>
    <row r="16" spans="1:200" s="46" customFormat="1" ht="14.5" x14ac:dyDescent="0.35">
      <c r="D16" s="57"/>
      <c r="M16" s="59"/>
      <c r="Q16" s="44"/>
      <c r="R16" s="44"/>
      <c r="S16" s="61"/>
      <c r="T16" s="62"/>
      <c r="U16" s="62"/>
      <c r="V16" s="44"/>
      <c r="W16" s="44"/>
      <c r="X16" s="47"/>
      <c r="Y16" s="45"/>
    </row>
    <row r="17" spans="4:25" s="46" customFormat="1" ht="14.5" x14ac:dyDescent="0.35">
      <c r="D17" s="57"/>
      <c r="M17" s="59"/>
      <c r="Q17" s="44"/>
      <c r="R17" s="44"/>
      <c r="S17" s="61"/>
      <c r="T17" s="62"/>
      <c r="U17" s="62"/>
      <c r="V17" s="44"/>
      <c r="W17" s="44"/>
      <c r="X17" s="47"/>
      <c r="Y17" s="45"/>
    </row>
    <row r="18" spans="4:25" s="46" customFormat="1" ht="14.5" x14ac:dyDescent="0.35">
      <c r="D18" s="57"/>
      <c r="H18" s="58"/>
      <c r="K18" s="59"/>
      <c r="M18" s="44"/>
      <c r="N18" s="44"/>
      <c r="O18" s="60"/>
      <c r="P18" s="59"/>
      <c r="Q18" s="44"/>
      <c r="R18" s="44"/>
      <c r="S18" s="61"/>
      <c r="T18" s="62"/>
      <c r="U18" s="62"/>
      <c r="V18" s="44"/>
      <c r="W18" s="44"/>
      <c r="X18" s="47"/>
      <c r="Y18" s="45"/>
    </row>
    <row r="19" spans="4:25" s="46" customFormat="1" ht="14.5" x14ac:dyDescent="0.35">
      <c r="D19" s="57"/>
      <c r="H19" s="58"/>
      <c r="K19" s="59"/>
      <c r="M19" s="44"/>
      <c r="N19" s="44"/>
      <c r="O19" s="60"/>
      <c r="P19" s="59"/>
      <c r="Q19" s="44"/>
      <c r="R19" s="44"/>
      <c r="S19" s="61"/>
      <c r="T19" s="62"/>
      <c r="U19" s="62"/>
      <c r="V19" s="44"/>
      <c r="W19" s="44"/>
      <c r="X19" s="47"/>
      <c r="Y19" s="45"/>
    </row>
    <row r="20" spans="4:25" s="46" customFormat="1" ht="14.5" x14ac:dyDescent="0.35">
      <c r="D20" s="57"/>
      <c r="H20" s="58"/>
      <c r="K20" s="59"/>
      <c r="M20" s="44"/>
      <c r="N20" s="44"/>
      <c r="O20" s="60"/>
      <c r="P20" s="59"/>
      <c r="Q20" s="44"/>
      <c r="R20" s="44"/>
      <c r="S20" s="61"/>
      <c r="T20" s="62"/>
      <c r="U20" s="62"/>
      <c r="V20" s="44"/>
      <c r="W20" s="44"/>
      <c r="X20" s="47"/>
      <c r="Y20" s="45"/>
    </row>
    <row r="21" spans="4:25" s="46" customFormat="1" ht="14.5" x14ac:dyDescent="0.35">
      <c r="D21" s="57"/>
      <c r="H21" s="58"/>
      <c r="K21" s="59"/>
      <c r="M21" s="44"/>
      <c r="N21" s="44"/>
      <c r="O21" s="60"/>
      <c r="P21" s="59"/>
      <c r="Q21" s="44"/>
      <c r="R21" s="44"/>
      <c r="S21" s="61"/>
      <c r="T21" s="62"/>
      <c r="U21" s="62"/>
      <c r="V21" s="44"/>
      <c r="W21" s="44"/>
      <c r="X21" s="47"/>
      <c r="Y21" s="45"/>
    </row>
    <row r="22" spans="4:25" s="46" customFormat="1" ht="14.5" x14ac:dyDescent="0.35">
      <c r="D22" s="57"/>
      <c r="H22" s="58"/>
      <c r="K22" s="59"/>
      <c r="M22" s="44"/>
      <c r="N22" s="44"/>
      <c r="O22" s="60"/>
      <c r="P22" s="59"/>
      <c r="Q22" s="44"/>
      <c r="R22" s="44"/>
      <c r="S22" s="61"/>
      <c r="T22" s="62"/>
      <c r="U22" s="62"/>
      <c r="V22" s="44"/>
      <c r="W22" s="44"/>
      <c r="X22" s="47"/>
      <c r="Y22" s="45"/>
    </row>
    <row r="23" spans="4:25" s="46" customFormat="1" ht="14.5" x14ac:dyDescent="0.35">
      <c r="D23" s="63"/>
      <c r="H23" s="58"/>
      <c r="K23" s="59"/>
      <c r="M23" s="44"/>
      <c r="N23" s="44"/>
      <c r="O23" s="60"/>
      <c r="P23" s="59"/>
      <c r="Q23" s="44"/>
      <c r="R23" s="44"/>
      <c r="S23" s="61"/>
      <c r="T23" s="62"/>
      <c r="U23" s="62"/>
      <c r="V23" s="44"/>
      <c r="W23" s="44"/>
      <c r="X23" s="47"/>
      <c r="Y23" s="45"/>
    </row>
    <row r="24" spans="4:25" s="46" customFormat="1" ht="14.5" x14ac:dyDescent="0.35">
      <c r="D24" s="63"/>
      <c r="H24" s="58"/>
      <c r="K24" s="59"/>
      <c r="M24" s="44"/>
      <c r="N24" s="44"/>
      <c r="O24" s="60"/>
      <c r="P24" s="59"/>
      <c r="Q24" s="44"/>
      <c r="R24" s="44"/>
      <c r="S24" s="61"/>
      <c r="T24" s="62"/>
      <c r="U24" s="62"/>
      <c r="V24" s="44"/>
      <c r="W24" s="44"/>
      <c r="X24" s="47"/>
      <c r="Y24" s="45"/>
    </row>
    <row r="25" spans="4:25" s="46" customFormat="1" ht="14.5" x14ac:dyDescent="0.35">
      <c r="D25" s="63"/>
      <c r="H25" s="58"/>
      <c r="K25" s="59"/>
      <c r="M25" s="44"/>
      <c r="N25" s="44"/>
      <c r="O25" s="60"/>
      <c r="P25" s="59"/>
      <c r="Q25" s="44"/>
      <c r="R25" s="44"/>
      <c r="S25" s="61"/>
      <c r="T25" s="62"/>
      <c r="U25" s="62"/>
      <c r="V25" s="44"/>
      <c r="W25" s="44"/>
      <c r="X25" s="47"/>
      <c r="Y25" s="45"/>
    </row>
    <row r="26" spans="4:25" s="46" customFormat="1" ht="14.5" x14ac:dyDescent="0.35">
      <c r="D26" s="63"/>
      <c r="H26" s="58"/>
      <c r="K26" s="59"/>
      <c r="M26" s="44"/>
      <c r="N26" s="44"/>
      <c r="O26" s="60"/>
      <c r="P26" s="59"/>
      <c r="Q26" s="44"/>
      <c r="R26" s="44"/>
      <c r="S26" s="61"/>
      <c r="T26" s="62"/>
      <c r="U26" s="62"/>
      <c r="V26" s="44"/>
      <c r="W26" s="44"/>
      <c r="X26" s="47"/>
      <c r="Y26" s="45"/>
    </row>
    <row r="27" spans="4:25" s="46" customFormat="1" ht="14.5" x14ac:dyDescent="0.35">
      <c r="D27" s="63"/>
      <c r="H27" s="58"/>
      <c r="K27" s="59"/>
      <c r="M27" s="44"/>
      <c r="N27" s="44"/>
      <c r="O27" s="60"/>
      <c r="P27" s="59"/>
      <c r="Q27" s="44"/>
      <c r="R27" s="44"/>
      <c r="S27" s="61"/>
      <c r="T27" s="62"/>
      <c r="U27" s="62"/>
      <c r="V27" s="44"/>
      <c r="W27" s="44"/>
      <c r="X27" s="47"/>
      <c r="Y27" s="45"/>
    </row>
    <row r="28" spans="4:25" s="46" customFormat="1" ht="14.5" x14ac:dyDescent="0.35">
      <c r="D28" s="63"/>
      <c r="H28" s="58"/>
      <c r="K28" s="59"/>
      <c r="M28" s="44"/>
      <c r="N28" s="44"/>
      <c r="O28" s="60"/>
      <c r="P28" s="59"/>
      <c r="Q28" s="44"/>
      <c r="R28" s="44"/>
      <c r="S28" s="61"/>
      <c r="T28" s="62"/>
      <c r="U28" s="62"/>
      <c r="V28" s="44"/>
      <c r="W28" s="44"/>
      <c r="X28" s="47"/>
      <c r="Y28" s="45"/>
    </row>
    <row r="29" spans="4:25" s="46" customFormat="1" ht="14.5" x14ac:dyDescent="0.35">
      <c r="D29" s="63"/>
      <c r="H29" s="58"/>
      <c r="K29" s="59"/>
      <c r="M29" s="44"/>
      <c r="N29" s="44"/>
      <c r="O29" s="60"/>
      <c r="P29" s="59"/>
      <c r="Q29" s="44"/>
      <c r="R29" s="44"/>
      <c r="S29" s="61"/>
      <c r="T29" s="62"/>
      <c r="U29" s="62"/>
      <c r="V29" s="44"/>
      <c r="W29" s="44"/>
      <c r="X29" s="47"/>
      <c r="Y29" s="45"/>
    </row>
    <row r="30" spans="4:25" s="46" customFormat="1" ht="14.5" x14ac:dyDescent="0.35">
      <c r="D30" s="63"/>
      <c r="H30" s="58"/>
      <c r="K30" s="59"/>
      <c r="M30" s="44"/>
      <c r="N30" s="44"/>
      <c r="O30" s="60"/>
      <c r="P30" s="59"/>
      <c r="Q30" s="44"/>
      <c r="R30" s="44"/>
      <c r="S30" s="61"/>
      <c r="T30" s="62"/>
      <c r="U30" s="62"/>
      <c r="V30" s="44"/>
      <c r="W30" s="44"/>
      <c r="X30" s="47"/>
      <c r="Y30" s="45"/>
    </row>
    <row r="31" spans="4:25" s="46" customFormat="1" ht="14.5" x14ac:dyDescent="0.35">
      <c r="D31" s="63"/>
      <c r="H31" s="58"/>
      <c r="K31" s="59"/>
      <c r="M31" s="44"/>
      <c r="N31" s="44"/>
      <c r="O31" s="60"/>
      <c r="P31" s="59"/>
      <c r="Q31" s="44"/>
      <c r="R31" s="44"/>
      <c r="S31" s="61"/>
      <c r="T31" s="62"/>
      <c r="U31" s="62"/>
      <c r="V31" s="44"/>
      <c r="W31" s="44"/>
      <c r="X31" s="47"/>
      <c r="Y31" s="45"/>
    </row>
    <row r="32" spans="4:25" s="46" customFormat="1" ht="14.5" x14ac:dyDescent="0.35">
      <c r="D32" s="57"/>
      <c r="H32" s="58"/>
      <c r="K32" s="59"/>
      <c r="M32" s="44"/>
      <c r="N32" s="44"/>
      <c r="O32" s="60"/>
      <c r="P32" s="59"/>
      <c r="Q32" s="44"/>
      <c r="R32" s="44"/>
      <c r="S32" s="61"/>
      <c r="T32" s="62"/>
      <c r="U32" s="62"/>
      <c r="V32" s="44"/>
      <c r="W32" s="44"/>
      <c r="X32" s="47"/>
      <c r="Y32" s="45"/>
    </row>
    <row r="33" spans="4:25" s="46" customFormat="1" ht="14.5" x14ac:dyDescent="0.35">
      <c r="D33" s="57"/>
      <c r="H33" s="58"/>
      <c r="K33" s="59"/>
      <c r="M33" s="44"/>
      <c r="N33" s="44"/>
      <c r="O33" s="60"/>
      <c r="P33" s="59"/>
      <c r="Q33" s="44"/>
      <c r="R33" s="44"/>
      <c r="S33" s="61"/>
      <c r="T33" s="62"/>
      <c r="U33" s="62"/>
      <c r="V33" s="44"/>
      <c r="W33" s="44"/>
      <c r="X33" s="47"/>
      <c r="Y33" s="45"/>
    </row>
    <row r="34" spans="4:25" s="46" customFormat="1" ht="14.5" x14ac:dyDescent="0.35">
      <c r="D34" s="57"/>
      <c r="H34" s="58"/>
      <c r="K34" s="59"/>
      <c r="M34" s="44"/>
      <c r="N34" s="44"/>
      <c r="O34" s="60"/>
      <c r="P34" s="59"/>
      <c r="Q34" s="44"/>
      <c r="R34" s="44"/>
      <c r="S34" s="61"/>
      <c r="T34" s="62"/>
      <c r="U34" s="62"/>
      <c r="V34" s="44"/>
      <c r="W34" s="44"/>
      <c r="X34" s="47"/>
      <c r="Y34" s="45"/>
    </row>
    <row r="35" spans="4:25" s="46" customFormat="1" ht="14.5" x14ac:dyDescent="0.35">
      <c r="D35" s="57"/>
      <c r="H35" s="58"/>
      <c r="K35" s="59"/>
      <c r="M35" s="44"/>
      <c r="N35" s="44"/>
      <c r="O35" s="60"/>
      <c r="P35" s="59"/>
      <c r="Q35" s="44"/>
      <c r="R35" s="44"/>
      <c r="S35" s="61"/>
      <c r="T35" s="62"/>
      <c r="U35" s="62"/>
      <c r="V35" s="44"/>
      <c r="W35" s="44"/>
      <c r="X35" s="47"/>
      <c r="Y35" s="45"/>
    </row>
    <row r="36" spans="4:25" s="46" customFormat="1" ht="14.5" x14ac:dyDescent="0.35">
      <c r="D36" s="57"/>
      <c r="H36" s="58"/>
      <c r="K36" s="59"/>
      <c r="M36" s="44"/>
      <c r="N36" s="44"/>
      <c r="O36" s="60"/>
      <c r="P36" s="59"/>
      <c r="Q36" s="44"/>
      <c r="R36" s="44"/>
      <c r="S36" s="61"/>
      <c r="T36" s="62"/>
      <c r="U36" s="62"/>
      <c r="V36" s="44"/>
      <c r="W36" s="44"/>
      <c r="X36" s="47"/>
      <c r="Y36" s="45"/>
    </row>
    <row r="37" spans="4:25" s="46" customFormat="1" ht="14.5" x14ac:dyDescent="0.35">
      <c r="D37" s="57"/>
      <c r="H37" s="58"/>
      <c r="K37" s="59"/>
      <c r="M37" s="44"/>
      <c r="N37" s="44"/>
      <c r="O37" s="60"/>
      <c r="P37" s="59"/>
      <c r="Q37" s="44"/>
      <c r="R37" s="44"/>
      <c r="S37" s="61"/>
      <c r="T37" s="62"/>
      <c r="U37" s="62"/>
      <c r="V37" s="44"/>
      <c r="W37" s="44"/>
      <c r="X37" s="47"/>
      <c r="Y37" s="45"/>
    </row>
    <row r="38" spans="4:25" s="46" customFormat="1" ht="14.5" x14ac:dyDescent="0.35">
      <c r="D38" s="57"/>
      <c r="H38" s="58"/>
      <c r="K38" s="59"/>
      <c r="M38" s="44"/>
      <c r="N38" s="44"/>
      <c r="O38" s="60"/>
      <c r="P38" s="59"/>
      <c r="Q38" s="44"/>
      <c r="R38" s="44"/>
      <c r="S38" s="61"/>
      <c r="T38" s="62"/>
      <c r="U38" s="62"/>
      <c r="V38" s="44"/>
      <c r="W38" s="44"/>
      <c r="X38" s="47"/>
      <c r="Y38" s="45"/>
    </row>
    <row r="39" spans="4:25" s="46" customFormat="1" ht="14.5" x14ac:dyDescent="0.35">
      <c r="D39" s="57"/>
      <c r="H39" s="58"/>
      <c r="K39" s="59"/>
      <c r="M39" s="44"/>
      <c r="N39" s="44"/>
      <c r="O39" s="60"/>
      <c r="P39" s="59"/>
      <c r="Q39" s="44"/>
      <c r="R39" s="44"/>
      <c r="S39" s="61"/>
      <c r="T39" s="62"/>
      <c r="U39" s="62"/>
      <c r="V39" s="44"/>
      <c r="W39" s="44"/>
      <c r="X39" s="47"/>
      <c r="Y39" s="45"/>
    </row>
    <row r="40" spans="4:25" s="46" customFormat="1" ht="14.5" x14ac:dyDescent="0.35">
      <c r="D40" s="57"/>
      <c r="H40" s="58"/>
      <c r="K40" s="59"/>
      <c r="M40" s="44"/>
      <c r="N40" s="44"/>
      <c r="O40" s="60"/>
      <c r="P40" s="59"/>
      <c r="Q40" s="44"/>
      <c r="R40" s="44"/>
      <c r="S40" s="61"/>
      <c r="T40" s="62"/>
      <c r="U40" s="62"/>
      <c r="V40" s="44"/>
      <c r="W40" s="44"/>
      <c r="X40" s="47"/>
      <c r="Y40" s="45"/>
    </row>
    <row r="41" spans="4:25" s="46" customFormat="1" ht="14.5" x14ac:dyDescent="0.35">
      <c r="D41" s="57"/>
      <c r="H41" s="58"/>
      <c r="K41" s="59"/>
      <c r="M41" s="44"/>
      <c r="N41" s="44"/>
      <c r="O41" s="60"/>
      <c r="P41" s="59"/>
      <c r="Q41" s="44"/>
      <c r="R41" s="44"/>
      <c r="S41" s="61"/>
      <c r="T41" s="62"/>
      <c r="U41" s="62"/>
      <c r="V41" s="44"/>
      <c r="W41" s="44"/>
      <c r="X41" s="47"/>
      <c r="Y41" s="45"/>
    </row>
    <row r="42" spans="4:25" s="46" customFormat="1" ht="14.5" x14ac:dyDescent="0.35">
      <c r="D42" s="57"/>
      <c r="H42" s="58"/>
      <c r="K42" s="59"/>
      <c r="M42" s="44"/>
      <c r="N42" s="44"/>
      <c r="O42" s="60"/>
      <c r="P42" s="59"/>
      <c r="Q42" s="44"/>
      <c r="R42" s="44"/>
      <c r="S42" s="61"/>
      <c r="T42" s="62"/>
      <c r="U42" s="62"/>
      <c r="V42" s="44"/>
      <c r="W42" s="44"/>
      <c r="X42" s="47"/>
      <c r="Y42" s="45"/>
    </row>
    <row r="43" spans="4:25" s="46" customFormat="1" ht="14.5" x14ac:dyDescent="0.35">
      <c r="D43" s="57"/>
      <c r="H43" s="58"/>
      <c r="K43" s="59"/>
      <c r="M43" s="44"/>
      <c r="N43" s="44"/>
      <c r="O43" s="60"/>
      <c r="P43" s="59"/>
      <c r="Q43" s="44"/>
      <c r="R43" s="44"/>
      <c r="S43" s="61"/>
      <c r="T43" s="62"/>
      <c r="U43" s="62"/>
      <c r="V43" s="44"/>
      <c r="W43" s="44"/>
      <c r="X43" s="47"/>
      <c r="Y43" s="45"/>
    </row>
    <row r="44" spans="4:25" s="46" customFormat="1" ht="14.5" x14ac:dyDescent="0.35">
      <c r="D44" s="63"/>
      <c r="H44" s="58"/>
      <c r="K44" s="59"/>
      <c r="M44" s="44"/>
      <c r="N44" s="44"/>
      <c r="O44" s="60"/>
      <c r="P44" s="59"/>
      <c r="Q44" s="44"/>
      <c r="R44" s="44"/>
      <c r="S44" s="61"/>
      <c r="T44" s="62"/>
      <c r="U44" s="62"/>
      <c r="V44" s="44"/>
      <c r="W44" s="44"/>
      <c r="X44" s="47"/>
      <c r="Y44" s="45"/>
    </row>
    <row r="45" spans="4:25" s="46" customFormat="1" ht="14.5" x14ac:dyDescent="0.35">
      <c r="D45" s="63"/>
      <c r="H45" s="58"/>
      <c r="K45" s="59"/>
      <c r="M45" s="44"/>
      <c r="N45" s="44"/>
      <c r="O45" s="60"/>
      <c r="P45" s="59"/>
      <c r="Q45" s="44"/>
      <c r="R45" s="44"/>
      <c r="S45" s="61"/>
      <c r="T45" s="62"/>
      <c r="U45" s="62"/>
      <c r="V45" s="44"/>
      <c r="W45" s="44"/>
      <c r="X45" s="47"/>
      <c r="Y45" s="45"/>
    </row>
    <row r="46" spans="4:25" s="46" customFormat="1" ht="14.5" x14ac:dyDescent="0.35">
      <c r="D46" s="63"/>
      <c r="H46" s="58"/>
      <c r="K46" s="59"/>
      <c r="M46" s="44"/>
      <c r="N46" s="44"/>
      <c r="O46" s="60"/>
      <c r="P46" s="59"/>
      <c r="Q46" s="44"/>
      <c r="R46" s="44"/>
      <c r="S46" s="61"/>
      <c r="T46" s="62"/>
      <c r="U46" s="62"/>
      <c r="V46" s="44"/>
      <c r="W46" s="44"/>
      <c r="X46" s="47"/>
      <c r="Y46" s="45"/>
    </row>
    <row r="47" spans="4:25" s="46" customFormat="1" ht="14.5" x14ac:dyDescent="0.35">
      <c r="D47" s="63"/>
      <c r="H47" s="58"/>
      <c r="K47" s="59"/>
      <c r="M47" s="44"/>
      <c r="N47" s="44"/>
      <c r="O47" s="60"/>
      <c r="P47" s="59"/>
      <c r="Q47" s="44"/>
      <c r="R47" s="44"/>
      <c r="S47" s="61"/>
      <c r="T47" s="62"/>
      <c r="U47" s="62"/>
      <c r="V47" s="44"/>
      <c r="W47" s="44"/>
      <c r="X47" s="47"/>
      <c r="Y47" s="45"/>
    </row>
    <row r="48" spans="4:25" s="46" customFormat="1" ht="14.5" x14ac:dyDescent="0.35">
      <c r="D48" s="63"/>
      <c r="H48" s="58"/>
      <c r="K48" s="59"/>
      <c r="M48" s="44"/>
      <c r="N48" s="44"/>
      <c r="O48" s="60"/>
      <c r="P48" s="59"/>
      <c r="Q48" s="44"/>
      <c r="R48" s="44"/>
      <c r="S48" s="61"/>
      <c r="T48" s="62"/>
      <c r="U48" s="62"/>
      <c r="V48" s="44"/>
      <c r="W48" s="44"/>
      <c r="X48" s="47"/>
      <c r="Y48" s="45"/>
    </row>
    <row r="49" spans="4:25" s="46" customFormat="1" ht="14.5" x14ac:dyDescent="0.35">
      <c r="D49" s="63"/>
      <c r="H49" s="58"/>
      <c r="K49" s="59"/>
      <c r="M49" s="44"/>
      <c r="N49" s="44"/>
      <c r="O49" s="60"/>
      <c r="P49" s="59"/>
      <c r="Q49" s="44"/>
      <c r="R49" s="44"/>
      <c r="S49" s="61"/>
      <c r="T49" s="62"/>
      <c r="U49" s="62"/>
      <c r="V49" s="44"/>
      <c r="W49" s="44"/>
      <c r="X49" s="47"/>
      <c r="Y49" s="45"/>
    </row>
    <row r="50" spans="4:25" s="46" customFormat="1" ht="14.5" x14ac:dyDescent="0.35">
      <c r="D50" s="63"/>
      <c r="H50" s="58"/>
      <c r="K50" s="59"/>
      <c r="M50" s="44"/>
      <c r="N50" s="44"/>
      <c r="O50" s="60"/>
      <c r="P50" s="59"/>
      <c r="Q50" s="44"/>
      <c r="R50" s="44"/>
      <c r="S50" s="61"/>
      <c r="T50" s="62"/>
      <c r="U50" s="62"/>
      <c r="V50" s="44"/>
      <c r="W50" s="44"/>
      <c r="X50" s="47"/>
      <c r="Y50" s="45"/>
    </row>
    <row r="51" spans="4:25" s="46" customFormat="1" ht="14.5" x14ac:dyDescent="0.35">
      <c r="D51" s="57"/>
      <c r="H51" s="58"/>
      <c r="K51" s="59"/>
      <c r="M51" s="44"/>
      <c r="N51" s="44"/>
      <c r="O51" s="60"/>
      <c r="P51" s="59"/>
      <c r="Q51" s="44"/>
      <c r="R51" s="44"/>
      <c r="S51" s="61"/>
      <c r="T51" s="62"/>
      <c r="U51" s="62"/>
      <c r="V51" s="44"/>
      <c r="W51" s="44"/>
      <c r="X51" s="47"/>
      <c r="Y51" s="45"/>
    </row>
    <row r="52" spans="4:25" s="46" customFormat="1" ht="14.5" x14ac:dyDescent="0.35">
      <c r="D52" s="57"/>
      <c r="H52" s="58"/>
      <c r="K52" s="59"/>
      <c r="M52" s="44"/>
      <c r="N52" s="44"/>
      <c r="O52" s="60"/>
      <c r="P52" s="59"/>
      <c r="Q52" s="44"/>
      <c r="R52" s="44"/>
      <c r="S52" s="61"/>
      <c r="T52" s="62"/>
      <c r="U52" s="62"/>
      <c r="V52" s="44"/>
      <c r="W52" s="44"/>
      <c r="X52" s="47"/>
      <c r="Y52" s="45"/>
    </row>
    <row r="53" spans="4:25" s="46" customFormat="1" ht="14.5" x14ac:dyDescent="0.35">
      <c r="D53" s="57"/>
      <c r="H53" s="58"/>
      <c r="K53" s="59"/>
      <c r="M53" s="44"/>
      <c r="N53" s="44"/>
      <c r="O53" s="60"/>
      <c r="P53" s="59"/>
      <c r="Q53" s="44"/>
      <c r="R53" s="44"/>
      <c r="S53" s="61"/>
      <c r="T53" s="62"/>
      <c r="U53" s="62"/>
      <c r="V53" s="44"/>
      <c r="W53" s="44"/>
      <c r="X53" s="47"/>
      <c r="Y53" s="45"/>
    </row>
    <row r="54" spans="4:25" s="46" customFormat="1" ht="14.5" x14ac:dyDescent="0.35">
      <c r="D54" s="57"/>
      <c r="H54" s="58"/>
      <c r="K54" s="59"/>
      <c r="M54" s="44"/>
      <c r="N54" s="44"/>
      <c r="O54" s="60"/>
      <c r="P54" s="59"/>
      <c r="Q54" s="44"/>
      <c r="R54" s="44"/>
      <c r="S54" s="61"/>
      <c r="T54" s="62"/>
      <c r="U54" s="62"/>
      <c r="V54" s="44"/>
      <c r="W54" s="44"/>
      <c r="X54" s="47"/>
      <c r="Y54" s="45"/>
    </row>
    <row r="55" spans="4:25" s="46" customFormat="1" ht="14.5" x14ac:dyDescent="0.35">
      <c r="D55" s="63"/>
      <c r="H55" s="58"/>
      <c r="K55" s="59"/>
      <c r="M55" s="44"/>
      <c r="N55" s="44"/>
      <c r="O55" s="60"/>
      <c r="P55" s="59"/>
      <c r="Q55" s="44"/>
      <c r="R55" s="44"/>
      <c r="S55" s="61"/>
      <c r="T55" s="62"/>
      <c r="U55" s="62"/>
      <c r="V55" s="44"/>
      <c r="W55" s="44"/>
      <c r="X55" s="47"/>
      <c r="Y55" s="45"/>
    </row>
    <row r="56" spans="4:25" s="46" customFormat="1" ht="14.5" x14ac:dyDescent="0.35">
      <c r="D56" s="63"/>
      <c r="H56" s="58"/>
      <c r="K56" s="59"/>
      <c r="M56" s="44"/>
      <c r="N56" s="44"/>
      <c r="O56" s="60"/>
      <c r="P56" s="59"/>
      <c r="Q56" s="44"/>
      <c r="R56" s="44"/>
      <c r="S56" s="61"/>
      <c r="T56" s="62"/>
      <c r="U56" s="62"/>
      <c r="V56" s="44"/>
      <c r="W56" s="44"/>
      <c r="X56" s="47"/>
      <c r="Y56" s="45"/>
    </row>
    <row r="57" spans="4:25" s="46" customFormat="1" ht="14.5" x14ac:dyDescent="0.35">
      <c r="D57" s="57"/>
      <c r="H57" s="58"/>
      <c r="K57" s="59"/>
      <c r="M57" s="44"/>
      <c r="N57" s="44"/>
      <c r="O57" s="60"/>
      <c r="P57" s="59"/>
      <c r="Q57" s="44"/>
      <c r="R57" s="44"/>
      <c r="S57" s="61"/>
      <c r="T57" s="62"/>
      <c r="U57" s="62"/>
      <c r="V57" s="44"/>
      <c r="W57" s="44"/>
      <c r="X57" s="47"/>
      <c r="Y57" s="45"/>
    </row>
    <row r="58" spans="4:25" s="46" customFormat="1" ht="14.5" x14ac:dyDescent="0.35">
      <c r="D58" s="57"/>
      <c r="H58" s="58"/>
      <c r="K58" s="59"/>
      <c r="M58" s="44"/>
      <c r="N58" s="44"/>
      <c r="O58" s="60"/>
      <c r="P58" s="59"/>
      <c r="Q58" s="44"/>
      <c r="R58" s="44"/>
      <c r="S58" s="61"/>
      <c r="T58" s="62"/>
      <c r="U58" s="62"/>
      <c r="V58" s="44"/>
      <c r="W58" s="44"/>
      <c r="X58" s="47"/>
      <c r="Y58" s="45"/>
    </row>
    <row r="59" spans="4:25" s="46" customFormat="1" ht="14.5" x14ac:dyDescent="0.35">
      <c r="D59" s="57"/>
      <c r="H59" s="58"/>
      <c r="K59" s="59"/>
      <c r="M59" s="44"/>
      <c r="N59" s="44"/>
      <c r="O59" s="60"/>
      <c r="P59" s="59"/>
      <c r="Q59" s="44"/>
      <c r="R59" s="44"/>
      <c r="S59" s="61"/>
      <c r="T59" s="62"/>
      <c r="U59" s="62"/>
      <c r="V59" s="44"/>
      <c r="W59" s="44"/>
      <c r="X59" s="47"/>
      <c r="Y59" s="45"/>
    </row>
    <row r="60" spans="4:25" s="46" customFormat="1" ht="14.5" x14ac:dyDescent="0.35">
      <c r="D60" s="57"/>
      <c r="H60" s="58"/>
      <c r="K60" s="59"/>
      <c r="M60" s="44"/>
      <c r="N60" s="44"/>
      <c r="O60" s="60"/>
      <c r="P60" s="59"/>
      <c r="Q60" s="44"/>
      <c r="R60" s="44"/>
      <c r="S60" s="61"/>
      <c r="T60" s="62"/>
      <c r="U60" s="62"/>
      <c r="V60" s="44"/>
      <c r="W60" s="44"/>
      <c r="X60" s="47"/>
      <c r="Y60" s="45"/>
    </row>
    <row r="61" spans="4:25" s="46" customFormat="1" ht="14.5" x14ac:dyDescent="0.35">
      <c r="D61" s="57"/>
      <c r="H61" s="58"/>
      <c r="K61" s="59"/>
      <c r="M61" s="44"/>
      <c r="N61" s="44"/>
      <c r="O61" s="60"/>
      <c r="P61" s="59"/>
      <c r="Q61" s="44"/>
      <c r="R61" s="44"/>
      <c r="S61" s="61"/>
      <c r="T61" s="62"/>
      <c r="U61" s="62"/>
      <c r="V61" s="44"/>
      <c r="W61" s="44"/>
      <c r="X61" s="47"/>
      <c r="Y61" s="45"/>
    </row>
    <row r="62" spans="4:25" s="46" customFormat="1" ht="14.5" x14ac:dyDescent="0.35">
      <c r="D62" s="57"/>
      <c r="H62" s="58"/>
      <c r="K62" s="59"/>
      <c r="M62" s="44"/>
      <c r="N62" s="44"/>
      <c r="O62" s="60"/>
      <c r="P62" s="59"/>
      <c r="Q62" s="44"/>
      <c r="R62" s="44"/>
      <c r="S62" s="61"/>
      <c r="T62" s="62"/>
      <c r="U62" s="62"/>
      <c r="V62" s="44"/>
      <c r="W62" s="44"/>
      <c r="X62" s="47"/>
      <c r="Y62" s="45"/>
    </row>
    <row r="63" spans="4:25" s="46" customFormat="1" ht="14.5" x14ac:dyDescent="0.35">
      <c r="D63" s="57"/>
      <c r="H63" s="58"/>
      <c r="K63" s="59"/>
      <c r="M63" s="44"/>
      <c r="N63" s="44"/>
      <c r="O63" s="60"/>
      <c r="P63" s="59"/>
      <c r="Q63" s="44"/>
      <c r="R63" s="44"/>
      <c r="S63" s="61"/>
      <c r="T63" s="62"/>
      <c r="U63" s="62"/>
      <c r="V63" s="44"/>
      <c r="W63" s="44"/>
      <c r="X63" s="47"/>
      <c r="Y63" s="45"/>
    </row>
    <row r="64" spans="4:25" s="46" customFormat="1" ht="14.5" x14ac:dyDescent="0.35">
      <c r="D64" s="57"/>
      <c r="H64" s="58"/>
      <c r="K64" s="59"/>
      <c r="M64" s="44"/>
      <c r="N64" s="44"/>
      <c r="O64" s="60"/>
      <c r="P64" s="59"/>
      <c r="Q64" s="44"/>
      <c r="R64" s="44"/>
      <c r="S64" s="61"/>
      <c r="T64" s="62"/>
      <c r="U64" s="62"/>
      <c r="V64" s="44"/>
      <c r="W64" s="44"/>
      <c r="X64" s="47"/>
      <c r="Y64" s="45"/>
    </row>
    <row r="65" spans="4:25" s="46" customFormat="1" ht="14.5" x14ac:dyDescent="0.35">
      <c r="D65" s="57"/>
      <c r="H65" s="58"/>
      <c r="K65" s="59"/>
      <c r="M65" s="44"/>
      <c r="N65" s="44"/>
      <c r="O65" s="60"/>
      <c r="P65" s="59"/>
      <c r="Q65" s="44"/>
      <c r="R65" s="44"/>
      <c r="S65" s="61"/>
      <c r="T65" s="62"/>
      <c r="U65" s="62"/>
      <c r="V65" s="44"/>
      <c r="W65" s="44"/>
      <c r="X65" s="47"/>
      <c r="Y65" s="45"/>
    </row>
    <row r="66" spans="4:25" s="46" customFormat="1" ht="14.5" x14ac:dyDescent="0.35">
      <c r="D66" s="57"/>
      <c r="H66" s="58"/>
      <c r="K66" s="59"/>
      <c r="M66" s="44"/>
      <c r="N66" s="44"/>
      <c r="O66" s="60"/>
      <c r="P66" s="59"/>
      <c r="Q66" s="44"/>
      <c r="R66" s="44"/>
      <c r="S66" s="61"/>
      <c r="T66" s="62"/>
      <c r="U66" s="62"/>
      <c r="V66" s="44"/>
      <c r="W66" s="44"/>
      <c r="X66" s="47"/>
      <c r="Y66" s="45"/>
    </row>
    <row r="67" spans="4:25" s="46" customFormat="1" ht="14.5" x14ac:dyDescent="0.35">
      <c r="D67" s="57"/>
      <c r="H67" s="58"/>
      <c r="K67" s="59"/>
      <c r="M67" s="44"/>
      <c r="N67" s="44"/>
      <c r="O67" s="60"/>
      <c r="P67" s="59"/>
      <c r="Q67" s="44"/>
      <c r="R67" s="44"/>
      <c r="S67" s="61"/>
      <c r="T67" s="62"/>
      <c r="U67" s="62"/>
      <c r="V67" s="44"/>
      <c r="W67" s="44"/>
      <c r="X67" s="47"/>
      <c r="Y67" s="45"/>
    </row>
    <row r="68" spans="4:25" s="46" customFormat="1" ht="14.5" x14ac:dyDescent="0.35">
      <c r="D68" s="57"/>
      <c r="H68" s="58"/>
      <c r="K68" s="59"/>
      <c r="M68" s="44"/>
      <c r="N68" s="44"/>
      <c r="O68" s="60"/>
      <c r="P68" s="59"/>
      <c r="Q68" s="44"/>
      <c r="R68" s="44"/>
      <c r="S68" s="61"/>
      <c r="T68" s="62"/>
      <c r="U68" s="62"/>
      <c r="V68" s="44"/>
      <c r="W68" s="44"/>
      <c r="X68" s="47"/>
      <c r="Y68" s="45"/>
    </row>
    <row r="69" spans="4:25" s="46" customFormat="1" ht="14.5" x14ac:dyDescent="0.35">
      <c r="D69" s="57"/>
      <c r="H69" s="58"/>
      <c r="K69" s="59"/>
      <c r="M69" s="44"/>
      <c r="N69" s="44"/>
      <c r="O69" s="60"/>
      <c r="P69" s="59"/>
      <c r="Q69" s="44"/>
      <c r="R69" s="44"/>
      <c r="S69" s="61"/>
      <c r="T69" s="62"/>
      <c r="U69" s="62"/>
      <c r="V69" s="44"/>
      <c r="W69" s="44"/>
      <c r="X69" s="47"/>
      <c r="Y69" s="45"/>
    </row>
    <row r="70" spans="4:25" s="46" customFormat="1" ht="14.5" x14ac:dyDescent="0.35">
      <c r="D70" s="57"/>
      <c r="H70" s="58"/>
      <c r="K70" s="59"/>
      <c r="M70" s="44"/>
      <c r="N70" s="44"/>
      <c r="O70" s="60"/>
      <c r="P70" s="59"/>
      <c r="Q70" s="44"/>
      <c r="R70" s="44"/>
      <c r="S70" s="61"/>
      <c r="T70" s="62"/>
      <c r="U70" s="62"/>
      <c r="V70" s="44"/>
      <c r="W70" s="44"/>
      <c r="X70" s="47"/>
      <c r="Y70" s="45"/>
    </row>
    <row r="71" spans="4:25" s="46" customFormat="1" ht="14.5" x14ac:dyDescent="0.35">
      <c r="D71" s="57"/>
      <c r="H71" s="58"/>
      <c r="K71" s="59"/>
      <c r="M71" s="44"/>
      <c r="N71" s="44"/>
      <c r="O71" s="60"/>
      <c r="P71" s="59"/>
      <c r="Q71" s="44"/>
      <c r="R71" s="44"/>
      <c r="S71" s="61"/>
      <c r="T71" s="62"/>
      <c r="U71" s="62"/>
      <c r="V71" s="44"/>
      <c r="W71" s="44"/>
      <c r="X71" s="47"/>
      <c r="Y71" s="45"/>
    </row>
    <row r="72" spans="4:25" s="46" customFormat="1" ht="14.5" x14ac:dyDescent="0.35">
      <c r="D72" s="57"/>
      <c r="H72" s="58"/>
      <c r="K72" s="59"/>
      <c r="M72" s="44"/>
      <c r="N72" s="44"/>
      <c r="O72" s="60"/>
      <c r="P72" s="59"/>
      <c r="Q72" s="44"/>
      <c r="R72" s="44"/>
      <c r="S72" s="61"/>
      <c r="T72" s="62"/>
      <c r="U72" s="62"/>
      <c r="V72" s="44"/>
      <c r="W72" s="44"/>
      <c r="X72" s="47"/>
      <c r="Y72" s="45"/>
    </row>
    <row r="73" spans="4:25" s="46" customFormat="1" ht="14.5" x14ac:dyDescent="0.35">
      <c r="D73" s="57"/>
      <c r="H73" s="58"/>
      <c r="K73" s="59"/>
      <c r="M73" s="44"/>
      <c r="N73" s="44"/>
      <c r="O73" s="60"/>
      <c r="P73" s="59"/>
      <c r="Q73" s="44"/>
      <c r="R73" s="44"/>
      <c r="S73" s="61"/>
      <c r="T73" s="62"/>
      <c r="U73" s="62"/>
      <c r="V73" s="44"/>
      <c r="W73" s="44"/>
      <c r="X73" s="47"/>
      <c r="Y73" s="45"/>
    </row>
    <row r="74" spans="4:25" s="46" customFormat="1" ht="14.5" x14ac:dyDescent="0.35">
      <c r="D74" s="57"/>
      <c r="H74" s="58"/>
      <c r="K74" s="59"/>
      <c r="M74" s="44"/>
      <c r="N74" s="44"/>
      <c r="O74" s="60"/>
      <c r="P74" s="59"/>
      <c r="Q74" s="44"/>
      <c r="R74" s="44"/>
      <c r="S74" s="61"/>
      <c r="T74" s="62"/>
      <c r="U74" s="62"/>
      <c r="V74" s="44"/>
      <c r="W74" s="44"/>
      <c r="X74" s="47"/>
      <c r="Y74" s="45"/>
    </row>
    <row r="75" spans="4:25" s="46" customFormat="1" ht="14.5" x14ac:dyDescent="0.35">
      <c r="D75" s="57"/>
      <c r="H75" s="58"/>
      <c r="K75" s="59"/>
      <c r="M75" s="44"/>
      <c r="N75" s="44"/>
      <c r="O75" s="60"/>
      <c r="P75" s="59"/>
      <c r="Q75" s="44"/>
      <c r="R75" s="44"/>
      <c r="S75" s="61"/>
      <c r="T75" s="62"/>
      <c r="U75" s="62"/>
      <c r="V75" s="44"/>
      <c r="W75" s="44"/>
      <c r="X75" s="47"/>
      <c r="Y75" s="45"/>
    </row>
    <row r="76" spans="4:25" s="46" customFormat="1" ht="14.5" x14ac:dyDescent="0.35">
      <c r="D76" s="57"/>
      <c r="H76" s="58"/>
      <c r="K76" s="59"/>
      <c r="M76" s="44"/>
      <c r="N76" s="44"/>
      <c r="O76" s="60"/>
      <c r="P76" s="59"/>
      <c r="Q76" s="44"/>
      <c r="R76" s="44"/>
      <c r="S76" s="61"/>
      <c r="T76" s="62"/>
      <c r="U76" s="62"/>
      <c r="V76" s="44"/>
      <c r="W76" s="44"/>
      <c r="X76" s="47"/>
      <c r="Y76" s="45"/>
    </row>
    <row r="77" spans="4:25" s="46" customFormat="1" ht="14.5" x14ac:dyDescent="0.35">
      <c r="D77" s="63"/>
      <c r="H77" s="58"/>
      <c r="K77" s="59"/>
      <c r="M77" s="44"/>
      <c r="N77" s="44"/>
      <c r="O77" s="60"/>
      <c r="P77" s="59"/>
      <c r="Q77" s="44"/>
      <c r="R77" s="44"/>
      <c r="S77" s="61"/>
      <c r="T77" s="62"/>
      <c r="U77" s="62"/>
      <c r="V77" s="44"/>
      <c r="W77" s="44"/>
      <c r="X77" s="47"/>
      <c r="Y77" s="45"/>
    </row>
    <row r="78" spans="4:25" s="46" customFormat="1" ht="14.5" x14ac:dyDescent="0.35">
      <c r="D78" s="63"/>
      <c r="H78" s="58"/>
      <c r="K78" s="59"/>
      <c r="M78" s="44"/>
      <c r="N78" s="44"/>
      <c r="O78" s="60"/>
      <c r="P78" s="59"/>
      <c r="Q78" s="44"/>
      <c r="R78" s="44"/>
      <c r="S78" s="64"/>
      <c r="T78" s="62"/>
      <c r="U78" s="62"/>
      <c r="V78" s="44"/>
      <c r="W78" s="44"/>
      <c r="X78" s="47"/>
      <c r="Y78" s="45"/>
    </row>
    <row r="79" spans="4:25" s="46" customFormat="1" ht="14.5" x14ac:dyDescent="0.35">
      <c r="D79" s="63"/>
      <c r="H79" s="58"/>
      <c r="K79" s="59"/>
      <c r="M79" s="44"/>
      <c r="N79" s="44"/>
      <c r="O79" s="60"/>
      <c r="P79" s="59"/>
      <c r="Q79" s="44"/>
      <c r="R79" s="44"/>
      <c r="S79" s="64"/>
      <c r="T79" s="62"/>
      <c r="U79" s="62"/>
      <c r="V79" s="44"/>
      <c r="W79" s="44"/>
      <c r="X79" s="47"/>
      <c r="Y79" s="45"/>
    </row>
    <row r="80" spans="4:25" s="46" customFormat="1" ht="14.5" x14ac:dyDescent="0.35">
      <c r="D80" s="63"/>
      <c r="H80" s="58"/>
      <c r="K80" s="59"/>
      <c r="M80" s="44"/>
      <c r="N80" s="44"/>
      <c r="O80" s="60"/>
      <c r="P80" s="59"/>
      <c r="Q80" s="44"/>
      <c r="R80" s="44"/>
      <c r="S80" s="64"/>
      <c r="T80" s="62"/>
      <c r="U80" s="62"/>
      <c r="V80" s="44"/>
      <c r="W80" s="44"/>
      <c r="X80" s="47"/>
      <c r="Y80" s="45"/>
    </row>
    <row r="81" spans="4:25" s="46" customFormat="1" ht="14.5" x14ac:dyDescent="0.35">
      <c r="D81" s="63"/>
      <c r="H81" s="58"/>
      <c r="K81" s="59"/>
      <c r="M81" s="44"/>
      <c r="N81" s="44"/>
      <c r="O81" s="60"/>
      <c r="P81" s="59"/>
      <c r="Q81" s="44"/>
      <c r="R81" s="44"/>
      <c r="S81" s="64"/>
      <c r="T81" s="62"/>
      <c r="U81" s="62"/>
      <c r="V81" s="44"/>
      <c r="W81" s="44"/>
      <c r="X81" s="47"/>
      <c r="Y81" s="45"/>
    </row>
    <row r="82" spans="4:25" s="46" customFormat="1" ht="14.5" x14ac:dyDescent="0.35">
      <c r="D82" s="63"/>
      <c r="H82" s="58"/>
      <c r="K82" s="59"/>
      <c r="M82" s="44"/>
      <c r="N82" s="44"/>
      <c r="O82" s="60"/>
      <c r="P82" s="59"/>
      <c r="Q82" s="44"/>
      <c r="R82" s="44"/>
      <c r="S82" s="64"/>
      <c r="T82" s="62"/>
      <c r="U82" s="62"/>
      <c r="V82" s="44"/>
      <c r="W82" s="44"/>
      <c r="X82" s="47"/>
      <c r="Y82" s="45"/>
    </row>
    <row r="83" spans="4:25" s="46" customFormat="1" ht="14.5" x14ac:dyDescent="0.35">
      <c r="D83" s="63"/>
      <c r="H83" s="58"/>
      <c r="K83" s="59"/>
      <c r="M83" s="44"/>
      <c r="N83" s="44"/>
      <c r="O83" s="60"/>
      <c r="P83" s="59"/>
      <c r="Q83" s="44"/>
      <c r="R83" s="44"/>
      <c r="S83" s="64"/>
      <c r="T83" s="62"/>
      <c r="U83" s="62"/>
      <c r="V83" s="44"/>
      <c r="W83" s="44"/>
      <c r="X83" s="47"/>
      <c r="Y83" s="45"/>
    </row>
    <row r="84" spans="4:25" s="46" customFormat="1" ht="14.5" x14ac:dyDescent="0.35">
      <c r="D84" s="63"/>
      <c r="H84" s="58"/>
      <c r="K84" s="59"/>
      <c r="M84" s="44"/>
      <c r="N84" s="44"/>
      <c r="O84" s="60"/>
      <c r="P84" s="59"/>
      <c r="Q84" s="44"/>
      <c r="R84" s="44"/>
      <c r="S84" s="64"/>
      <c r="T84" s="62"/>
      <c r="U84" s="62"/>
      <c r="V84" s="44"/>
      <c r="W84" s="44"/>
      <c r="X84" s="47"/>
      <c r="Y84" s="45"/>
    </row>
    <row r="85" spans="4:25" s="46" customFormat="1" ht="14.5" x14ac:dyDescent="0.35">
      <c r="D85" s="57"/>
      <c r="H85" s="58"/>
      <c r="K85" s="59"/>
      <c r="M85" s="44"/>
      <c r="N85" s="44"/>
      <c r="O85" s="60"/>
      <c r="P85" s="59"/>
      <c r="Q85" s="44"/>
      <c r="R85" s="44"/>
      <c r="S85" s="64"/>
      <c r="T85" s="62"/>
      <c r="U85" s="62"/>
      <c r="V85" s="44"/>
      <c r="W85" s="44"/>
      <c r="X85" s="47"/>
      <c r="Y85" s="45"/>
    </row>
    <row r="86" spans="4:25" s="46" customFormat="1" ht="14.5" x14ac:dyDescent="0.35">
      <c r="D86" s="57"/>
      <c r="H86" s="58"/>
      <c r="K86" s="59"/>
      <c r="M86" s="44"/>
      <c r="N86" s="44"/>
      <c r="O86" s="60"/>
      <c r="P86" s="59"/>
      <c r="Q86" s="44"/>
      <c r="R86" s="44"/>
      <c r="S86" s="64"/>
      <c r="T86" s="62"/>
      <c r="U86" s="62"/>
      <c r="V86" s="44"/>
      <c r="W86" s="44"/>
      <c r="X86" s="47"/>
      <c r="Y86" s="45"/>
    </row>
    <row r="87" spans="4:25" s="46" customFormat="1" ht="14.5" x14ac:dyDescent="0.35">
      <c r="D87" s="57"/>
      <c r="H87" s="58"/>
      <c r="K87" s="59"/>
      <c r="M87" s="44"/>
      <c r="N87" s="44"/>
      <c r="O87" s="60"/>
      <c r="P87" s="59"/>
      <c r="Q87" s="44"/>
      <c r="R87" s="44"/>
      <c r="S87" s="64"/>
      <c r="T87" s="62"/>
      <c r="U87" s="62"/>
      <c r="V87" s="44"/>
      <c r="W87" s="44"/>
      <c r="X87" s="47"/>
      <c r="Y87" s="45"/>
    </row>
    <row r="88" spans="4:25" s="46" customFormat="1" ht="14.5" x14ac:dyDescent="0.35">
      <c r="D88" s="57"/>
      <c r="H88" s="58"/>
      <c r="K88" s="59"/>
      <c r="M88" s="44"/>
      <c r="N88" s="44"/>
      <c r="O88" s="60"/>
      <c r="P88" s="59"/>
      <c r="Q88" s="44"/>
      <c r="R88" s="44"/>
      <c r="S88" s="64"/>
      <c r="T88" s="62"/>
      <c r="U88" s="62"/>
      <c r="V88" s="44"/>
      <c r="W88" s="44"/>
      <c r="X88" s="47"/>
      <c r="Y88" s="45"/>
    </row>
    <row r="89" spans="4:25" s="46" customFormat="1" ht="14.5" x14ac:dyDescent="0.35">
      <c r="D89" s="63"/>
      <c r="H89" s="58"/>
      <c r="K89" s="59"/>
      <c r="M89" s="44"/>
      <c r="N89" s="44"/>
      <c r="O89" s="60"/>
      <c r="P89" s="59"/>
      <c r="Q89" s="44"/>
      <c r="R89" s="44"/>
      <c r="S89" s="64"/>
      <c r="T89" s="62"/>
      <c r="U89" s="62"/>
      <c r="V89" s="44"/>
      <c r="W89" s="44"/>
      <c r="X89" s="47"/>
      <c r="Y89" s="45"/>
    </row>
    <row r="90" spans="4:25" s="46" customFormat="1" ht="14.5" x14ac:dyDescent="0.35">
      <c r="D90" s="63"/>
      <c r="H90" s="58"/>
      <c r="K90" s="59"/>
      <c r="M90" s="44"/>
      <c r="N90" s="44"/>
      <c r="O90" s="60"/>
      <c r="P90" s="59"/>
      <c r="Q90" s="44"/>
      <c r="R90" s="44"/>
      <c r="S90" s="64"/>
      <c r="T90" s="62"/>
      <c r="U90" s="62"/>
      <c r="V90" s="44"/>
      <c r="W90" s="44"/>
      <c r="X90" s="47"/>
      <c r="Y90" s="45"/>
    </row>
    <row r="91" spans="4:25" s="46" customFormat="1" ht="14.5" x14ac:dyDescent="0.35">
      <c r="D91" s="63"/>
      <c r="H91" s="58"/>
      <c r="K91" s="59"/>
      <c r="M91" s="44"/>
      <c r="N91" s="44"/>
      <c r="O91" s="60"/>
      <c r="P91" s="59"/>
      <c r="Q91" s="44"/>
      <c r="R91" s="44"/>
      <c r="S91" s="64"/>
      <c r="T91" s="62"/>
      <c r="U91" s="62"/>
      <c r="V91" s="44"/>
      <c r="W91" s="44"/>
      <c r="X91" s="47"/>
      <c r="Y91" s="45"/>
    </row>
    <row r="92" spans="4:25" s="46" customFormat="1" ht="14.5" x14ac:dyDescent="0.35">
      <c r="D92" s="63"/>
      <c r="H92" s="58"/>
      <c r="K92" s="59"/>
      <c r="M92" s="44"/>
      <c r="N92" s="44"/>
      <c r="O92" s="60"/>
      <c r="P92" s="59"/>
      <c r="Q92" s="44"/>
      <c r="R92" s="44"/>
      <c r="S92" s="64"/>
      <c r="T92" s="62"/>
      <c r="U92" s="62"/>
      <c r="V92" s="44"/>
      <c r="W92" s="44"/>
      <c r="X92" s="47"/>
      <c r="Y92" s="45"/>
    </row>
    <row r="93" spans="4:25" s="46" customFormat="1" ht="14.5" x14ac:dyDescent="0.35">
      <c r="D93" s="57"/>
      <c r="H93" s="58"/>
      <c r="K93" s="59"/>
      <c r="M93" s="44"/>
      <c r="N93" s="44"/>
      <c r="O93" s="60"/>
      <c r="P93" s="59"/>
      <c r="Q93" s="44"/>
      <c r="R93" s="44"/>
      <c r="S93" s="64"/>
      <c r="T93" s="62"/>
      <c r="U93" s="62"/>
      <c r="V93" s="44"/>
      <c r="W93" s="44"/>
      <c r="X93" s="47"/>
      <c r="Y93" s="45"/>
    </row>
    <row r="94" spans="4:25" s="46" customFormat="1" ht="14.5" x14ac:dyDescent="0.35">
      <c r="D94" s="57"/>
      <c r="H94" s="58"/>
      <c r="K94" s="59"/>
      <c r="M94" s="44"/>
      <c r="N94" s="44"/>
      <c r="O94" s="60"/>
      <c r="P94" s="59"/>
      <c r="Q94" s="44"/>
      <c r="R94" s="44"/>
      <c r="S94" s="64"/>
      <c r="T94" s="62"/>
      <c r="U94" s="62"/>
      <c r="V94" s="44"/>
      <c r="W94" s="44"/>
      <c r="X94" s="47"/>
      <c r="Y94" s="45"/>
    </row>
    <row r="95" spans="4:25" s="46" customFormat="1" ht="14.5" x14ac:dyDescent="0.35">
      <c r="D95" s="57"/>
      <c r="H95" s="58"/>
      <c r="K95" s="59"/>
      <c r="M95" s="44"/>
      <c r="N95" s="44"/>
      <c r="O95" s="60"/>
      <c r="P95" s="59"/>
      <c r="Q95" s="44"/>
      <c r="R95" s="44"/>
      <c r="S95" s="64"/>
      <c r="T95" s="62"/>
      <c r="U95" s="62"/>
      <c r="V95" s="44"/>
      <c r="W95" s="44"/>
      <c r="X95" s="47"/>
      <c r="Y95" s="45"/>
    </row>
    <row r="96" spans="4:25" s="46" customFormat="1" ht="14.5" x14ac:dyDescent="0.35">
      <c r="D96" s="57"/>
      <c r="H96" s="58"/>
      <c r="K96" s="59"/>
      <c r="M96" s="44"/>
      <c r="N96" s="44"/>
      <c r="O96" s="60"/>
      <c r="P96" s="59"/>
      <c r="Q96" s="44"/>
      <c r="R96" s="44"/>
      <c r="S96" s="64"/>
      <c r="T96" s="62"/>
      <c r="U96" s="62"/>
      <c r="V96" s="44"/>
      <c r="W96" s="44"/>
      <c r="X96" s="47"/>
      <c r="Y96" s="45"/>
    </row>
    <row r="97" spans="4:25" s="46" customFormat="1" ht="14.5" x14ac:dyDescent="0.35">
      <c r="D97" s="57"/>
      <c r="H97" s="58"/>
      <c r="K97" s="59"/>
      <c r="M97" s="44"/>
      <c r="N97" s="44"/>
      <c r="O97" s="60"/>
      <c r="P97" s="59"/>
      <c r="Q97" s="44"/>
      <c r="R97" s="44"/>
      <c r="S97" s="64"/>
      <c r="T97" s="62"/>
      <c r="U97" s="62"/>
      <c r="V97" s="44"/>
      <c r="W97" s="44"/>
      <c r="X97" s="47"/>
      <c r="Y97" s="45"/>
    </row>
    <row r="98" spans="4:25" s="46" customFormat="1" ht="14.5" x14ac:dyDescent="0.35">
      <c r="D98" s="57"/>
      <c r="H98" s="58"/>
      <c r="K98" s="59"/>
      <c r="M98" s="44"/>
      <c r="N98" s="44"/>
      <c r="O98" s="60"/>
      <c r="P98" s="59"/>
      <c r="Q98" s="44"/>
      <c r="R98" s="44"/>
      <c r="S98" s="64"/>
      <c r="T98" s="62"/>
      <c r="U98" s="62"/>
      <c r="V98" s="44"/>
      <c r="W98" s="44"/>
      <c r="X98" s="47"/>
      <c r="Y98" s="45"/>
    </row>
    <row r="99" spans="4:25" s="46" customFormat="1" ht="14.5" x14ac:dyDescent="0.35">
      <c r="D99" s="57"/>
      <c r="H99" s="58"/>
      <c r="K99" s="59"/>
      <c r="M99" s="44"/>
      <c r="N99" s="44"/>
      <c r="O99" s="60"/>
      <c r="P99" s="59"/>
      <c r="Q99" s="44"/>
      <c r="R99" s="44"/>
      <c r="S99" s="64"/>
      <c r="T99" s="62"/>
      <c r="U99" s="62"/>
      <c r="V99" s="44"/>
      <c r="W99" s="44"/>
      <c r="X99" s="47"/>
      <c r="Y99" s="45"/>
    </row>
    <row r="100" spans="4:25" s="46" customFormat="1" ht="14.5" x14ac:dyDescent="0.35">
      <c r="D100" s="57"/>
      <c r="H100" s="58"/>
      <c r="K100" s="59"/>
      <c r="M100" s="44"/>
      <c r="N100" s="44"/>
      <c r="O100" s="60"/>
      <c r="P100" s="59"/>
      <c r="Q100" s="44"/>
      <c r="R100" s="44"/>
      <c r="S100" s="64"/>
      <c r="T100" s="62"/>
      <c r="U100" s="62"/>
      <c r="V100" s="44"/>
      <c r="W100" s="44"/>
      <c r="X100" s="47"/>
      <c r="Y100" s="45"/>
    </row>
    <row r="101" spans="4:25" s="46" customFormat="1" ht="14.5" x14ac:dyDescent="0.35">
      <c r="D101" s="63"/>
      <c r="H101" s="58"/>
      <c r="K101" s="59"/>
      <c r="M101" s="44"/>
      <c r="N101" s="44"/>
      <c r="O101" s="60"/>
      <c r="P101" s="59"/>
      <c r="Q101" s="44"/>
      <c r="R101" s="44"/>
      <c r="S101" s="64"/>
      <c r="T101" s="62"/>
      <c r="U101" s="62"/>
      <c r="V101" s="44"/>
      <c r="W101" s="44"/>
      <c r="X101" s="47"/>
      <c r="Y101" s="45"/>
    </row>
    <row r="102" spans="4:25" s="46" customFormat="1" ht="14.5" x14ac:dyDescent="0.35">
      <c r="D102" s="63"/>
      <c r="H102" s="58"/>
      <c r="K102" s="59"/>
      <c r="M102" s="44"/>
      <c r="N102" s="44"/>
      <c r="O102" s="60"/>
      <c r="P102" s="59"/>
      <c r="Q102" s="44"/>
      <c r="R102" s="44"/>
      <c r="S102" s="64"/>
      <c r="T102" s="62"/>
      <c r="U102" s="62"/>
      <c r="V102" s="44"/>
      <c r="W102" s="44"/>
      <c r="X102" s="47"/>
      <c r="Y102" s="45"/>
    </row>
    <row r="103" spans="4:25" s="46" customFormat="1" ht="14.5" x14ac:dyDescent="0.35">
      <c r="D103" s="63"/>
      <c r="H103" s="58"/>
      <c r="K103" s="59"/>
      <c r="M103" s="44"/>
      <c r="N103" s="44"/>
      <c r="O103" s="60"/>
      <c r="P103" s="59"/>
      <c r="Q103" s="44"/>
      <c r="R103" s="44"/>
      <c r="S103" s="64"/>
      <c r="T103" s="62"/>
      <c r="U103" s="62"/>
      <c r="V103" s="44"/>
      <c r="W103" s="44"/>
      <c r="X103" s="47"/>
      <c r="Y103" s="45"/>
    </row>
    <row r="104" spans="4:25" s="46" customFormat="1" ht="14.5" x14ac:dyDescent="0.35">
      <c r="D104" s="57"/>
      <c r="H104" s="58"/>
      <c r="K104" s="59"/>
      <c r="M104" s="44"/>
      <c r="N104" s="44"/>
      <c r="O104" s="60"/>
      <c r="P104" s="59"/>
      <c r="Q104" s="44"/>
      <c r="R104" s="44"/>
      <c r="S104" s="64"/>
      <c r="T104" s="62"/>
      <c r="U104" s="62"/>
      <c r="V104" s="44"/>
      <c r="W104" s="44"/>
      <c r="X104" s="47"/>
      <c r="Y104" s="45"/>
    </row>
    <row r="105" spans="4:25" s="46" customFormat="1" ht="14.5" x14ac:dyDescent="0.35">
      <c r="D105" s="57"/>
      <c r="H105" s="58"/>
      <c r="K105" s="59"/>
      <c r="M105" s="44"/>
      <c r="N105" s="44"/>
      <c r="O105" s="60"/>
      <c r="P105" s="59"/>
      <c r="Q105" s="44"/>
      <c r="R105" s="44"/>
      <c r="S105" s="64"/>
      <c r="T105" s="62"/>
      <c r="U105" s="62"/>
      <c r="V105" s="44"/>
      <c r="W105" s="44"/>
      <c r="X105" s="47"/>
      <c r="Y105" s="45"/>
    </row>
    <row r="106" spans="4:25" s="46" customFormat="1" ht="14.5" x14ac:dyDescent="0.35">
      <c r="D106" s="57"/>
      <c r="H106" s="58"/>
      <c r="K106" s="59"/>
      <c r="M106" s="44"/>
      <c r="N106" s="44"/>
      <c r="O106" s="60"/>
      <c r="P106" s="59"/>
      <c r="Q106" s="44"/>
      <c r="R106" s="44"/>
      <c r="S106" s="64"/>
      <c r="T106" s="62"/>
      <c r="U106" s="62"/>
      <c r="V106" s="44"/>
      <c r="W106" s="44"/>
      <c r="X106" s="47"/>
      <c r="Y106" s="45"/>
    </row>
    <row r="107" spans="4:25" s="46" customFormat="1" ht="14.5" x14ac:dyDescent="0.35">
      <c r="D107" s="57"/>
      <c r="H107" s="58"/>
      <c r="K107" s="59"/>
      <c r="M107" s="44"/>
      <c r="N107" s="44"/>
      <c r="O107" s="60"/>
      <c r="P107" s="59"/>
      <c r="Q107" s="44"/>
      <c r="R107" s="44"/>
      <c r="S107" s="64"/>
      <c r="T107" s="62"/>
      <c r="U107" s="62"/>
      <c r="V107" s="44"/>
      <c r="W107" s="44"/>
      <c r="X107" s="47"/>
      <c r="Y107" s="45"/>
    </row>
    <row r="108" spans="4:25" s="46" customFormat="1" ht="14.5" x14ac:dyDescent="0.35">
      <c r="D108" s="57"/>
      <c r="H108" s="58"/>
      <c r="K108" s="59"/>
      <c r="M108" s="44"/>
      <c r="N108" s="44"/>
      <c r="O108" s="60"/>
      <c r="P108" s="59"/>
      <c r="Q108" s="44"/>
      <c r="R108" s="44"/>
      <c r="S108" s="64"/>
      <c r="T108" s="62"/>
      <c r="U108" s="62"/>
      <c r="V108" s="44"/>
      <c r="W108" s="44"/>
      <c r="X108" s="47"/>
      <c r="Y108" s="45"/>
    </row>
    <row r="109" spans="4:25" s="46" customFormat="1" ht="14.5" x14ac:dyDescent="0.35">
      <c r="D109" s="57"/>
      <c r="H109" s="58"/>
      <c r="K109" s="59"/>
      <c r="M109" s="44"/>
      <c r="N109" s="44"/>
      <c r="O109" s="60"/>
      <c r="P109" s="59"/>
      <c r="Q109" s="44"/>
      <c r="R109" s="44"/>
      <c r="S109" s="64"/>
      <c r="T109" s="62"/>
      <c r="U109" s="62"/>
      <c r="V109" s="44"/>
      <c r="W109" s="44"/>
      <c r="X109" s="47"/>
      <c r="Y109" s="45"/>
    </row>
    <row r="110" spans="4:25" s="46" customFormat="1" ht="14.5" x14ac:dyDescent="0.35">
      <c r="D110" s="57"/>
      <c r="H110" s="58"/>
      <c r="K110" s="59"/>
      <c r="M110" s="44"/>
      <c r="N110" s="44"/>
      <c r="O110" s="60"/>
      <c r="P110" s="59"/>
      <c r="Q110" s="44"/>
      <c r="R110" s="44"/>
      <c r="S110" s="64"/>
      <c r="T110" s="62"/>
      <c r="U110" s="62"/>
      <c r="V110" s="44"/>
      <c r="W110" s="44"/>
      <c r="X110" s="47"/>
      <c r="Y110" s="45"/>
    </row>
    <row r="111" spans="4:25" s="46" customFormat="1" ht="14.5" x14ac:dyDescent="0.35">
      <c r="D111" s="57"/>
      <c r="H111" s="58"/>
      <c r="K111" s="59"/>
      <c r="M111" s="44"/>
      <c r="N111" s="44"/>
      <c r="O111" s="60"/>
      <c r="P111" s="59"/>
      <c r="Q111" s="44"/>
      <c r="R111" s="44"/>
      <c r="S111" s="64"/>
      <c r="T111" s="62"/>
      <c r="U111" s="62"/>
      <c r="V111" s="44"/>
      <c r="W111" s="44"/>
      <c r="X111" s="47"/>
      <c r="Y111" s="45"/>
    </row>
    <row r="112" spans="4:25" s="46" customFormat="1" ht="14.5" x14ac:dyDescent="0.35">
      <c r="D112" s="57"/>
      <c r="H112" s="58"/>
      <c r="K112" s="59"/>
      <c r="M112" s="44"/>
      <c r="N112" s="44"/>
      <c r="O112" s="60"/>
      <c r="P112" s="59"/>
      <c r="Q112" s="44"/>
      <c r="R112" s="44"/>
      <c r="S112" s="64"/>
      <c r="T112" s="62"/>
      <c r="U112" s="62"/>
      <c r="V112" s="44"/>
      <c r="W112" s="44"/>
      <c r="X112" s="47"/>
      <c r="Y112" s="45"/>
    </row>
    <row r="113" spans="4:25" s="46" customFormat="1" ht="14.5" x14ac:dyDescent="0.35">
      <c r="D113" s="57"/>
      <c r="H113" s="58"/>
      <c r="K113" s="59"/>
      <c r="M113" s="44"/>
      <c r="N113" s="44"/>
      <c r="O113" s="60"/>
      <c r="P113" s="59"/>
      <c r="Q113" s="44"/>
      <c r="R113" s="44"/>
      <c r="S113" s="64"/>
      <c r="T113" s="62"/>
      <c r="U113" s="62"/>
      <c r="V113" s="44"/>
      <c r="W113" s="44"/>
      <c r="X113" s="47"/>
      <c r="Y113" s="45"/>
    </row>
    <row r="114" spans="4:25" s="46" customFormat="1" ht="14.5" x14ac:dyDescent="0.35">
      <c r="D114" s="57"/>
      <c r="H114" s="58"/>
      <c r="K114" s="59"/>
      <c r="M114" s="44"/>
      <c r="N114" s="44"/>
      <c r="O114" s="60"/>
      <c r="P114" s="59"/>
      <c r="Q114" s="44"/>
      <c r="R114" s="44"/>
      <c r="S114" s="64"/>
      <c r="T114" s="62"/>
      <c r="U114" s="62"/>
      <c r="V114" s="44"/>
      <c r="W114" s="44"/>
      <c r="X114" s="47"/>
      <c r="Y114" s="45"/>
    </row>
    <row r="115" spans="4:25" s="46" customFormat="1" ht="14.5" x14ac:dyDescent="0.35">
      <c r="D115" s="57"/>
      <c r="H115" s="58"/>
      <c r="K115" s="59"/>
      <c r="M115" s="44"/>
      <c r="N115" s="44"/>
      <c r="O115" s="60"/>
      <c r="P115" s="59"/>
      <c r="Q115" s="44"/>
      <c r="R115" s="44"/>
      <c r="S115" s="64"/>
      <c r="T115" s="62"/>
      <c r="U115" s="62"/>
      <c r="V115" s="44"/>
      <c r="W115" s="44"/>
      <c r="X115" s="47"/>
      <c r="Y115" s="45"/>
    </row>
    <row r="116" spans="4:25" s="46" customFormat="1" ht="14.5" x14ac:dyDescent="0.35">
      <c r="D116" s="57"/>
      <c r="H116" s="58"/>
      <c r="K116" s="59"/>
      <c r="M116" s="44"/>
      <c r="N116" s="44"/>
      <c r="O116" s="60"/>
      <c r="P116" s="59"/>
      <c r="Q116" s="44"/>
      <c r="R116" s="44"/>
      <c r="S116" s="64"/>
      <c r="T116" s="62"/>
      <c r="U116" s="62"/>
      <c r="V116" s="44"/>
      <c r="W116" s="44"/>
      <c r="X116" s="47"/>
      <c r="Y116" s="45"/>
    </row>
    <row r="117" spans="4:25" s="46" customFormat="1" ht="14.5" x14ac:dyDescent="0.35">
      <c r="D117" s="57"/>
      <c r="H117" s="58"/>
      <c r="K117" s="59"/>
      <c r="M117" s="44"/>
      <c r="N117" s="44"/>
      <c r="O117" s="60"/>
      <c r="P117" s="59"/>
      <c r="Q117" s="44"/>
      <c r="R117" s="44"/>
      <c r="S117" s="64"/>
      <c r="T117" s="62"/>
      <c r="U117" s="62"/>
      <c r="V117" s="44"/>
      <c r="W117" s="44"/>
      <c r="X117" s="47"/>
      <c r="Y117" s="45"/>
    </row>
    <row r="118" spans="4:25" s="46" customFormat="1" ht="14.5" x14ac:dyDescent="0.35">
      <c r="D118" s="57"/>
      <c r="H118" s="58"/>
      <c r="K118" s="59"/>
      <c r="M118" s="44"/>
      <c r="N118" s="44"/>
      <c r="O118" s="60"/>
      <c r="P118" s="59"/>
      <c r="Q118" s="44"/>
      <c r="R118" s="44"/>
      <c r="S118" s="64"/>
      <c r="T118" s="62"/>
      <c r="U118" s="62"/>
      <c r="V118" s="44"/>
      <c r="W118" s="44"/>
      <c r="X118" s="47"/>
      <c r="Y118" s="45"/>
    </row>
    <row r="119" spans="4:25" s="46" customFormat="1" ht="14.5" x14ac:dyDescent="0.35">
      <c r="D119" s="57"/>
      <c r="H119" s="58"/>
      <c r="K119" s="59"/>
      <c r="M119" s="44"/>
      <c r="N119" s="44"/>
      <c r="O119" s="60"/>
      <c r="P119" s="59"/>
      <c r="Q119" s="44"/>
      <c r="R119" s="44"/>
      <c r="S119" s="64"/>
      <c r="T119" s="62"/>
      <c r="U119" s="62"/>
      <c r="V119" s="44"/>
      <c r="W119" s="44"/>
      <c r="X119" s="47"/>
      <c r="Y119" s="45"/>
    </row>
    <row r="120" spans="4:25" s="46" customFormat="1" ht="14.5" x14ac:dyDescent="0.35">
      <c r="D120" s="63"/>
      <c r="H120" s="58"/>
      <c r="K120" s="59"/>
      <c r="M120" s="44"/>
      <c r="N120" s="44"/>
      <c r="O120" s="60"/>
      <c r="P120" s="59"/>
      <c r="Q120" s="44"/>
      <c r="R120" s="44"/>
      <c r="S120" s="64"/>
      <c r="T120" s="62"/>
      <c r="U120" s="62"/>
      <c r="V120" s="44"/>
      <c r="W120" s="44"/>
      <c r="X120" s="47"/>
      <c r="Y120" s="45"/>
    </row>
    <row r="121" spans="4:25" s="46" customFormat="1" ht="14.5" x14ac:dyDescent="0.35">
      <c r="D121" s="63"/>
      <c r="H121" s="58"/>
      <c r="K121" s="59"/>
      <c r="M121" s="44"/>
      <c r="N121" s="44"/>
      <c r="O121" s="60"/>
      <c r="P121" s="59"/>
      <c r="Q121" s="44"/>
      <c r="R121" s="44"/>
      <c r="S121" s="64"/>
      <c r="T121" s="62"/>
      <c r="U121" s="62"/>
      <c r="V121" s="44"/>
      <c r="W121" s="44"/>
      <c r="X121" s="47"/>
      <c r="Y121" s="45"/>
    </row>
    <row r="122" spans="4:25" s="46" customFormat="1" ht="14.5" x14ac:dyDescent="0.35">
      <c r="D122" s="63"/>
      <c r="H122" s="58"/>
      <c r="K122" s="59"/>
      <c r="M122" s="44"/>
      <c r="N122" s="44"/>
      <c r="O122" s="60"/>
      <c r="P122" s="59"/>
      <c r="Q122" s="44"/>
      <c r="R122" s="44"/>
      <c r="S122" s="64"/>
      <c r="T122" s="62"/>
      <c r="U122" s="62"/>
      <c r="V122" s="44"/>
      <c r="W122" s="44"/>
      <c r="X122" s="47"/>
      <c r="Y122" s="45"/>
    </row>
    <row r="123" spans="4:25" s="46" customFormat="1" ht="14.5" x14ac:dyDescent="0.35">
      <c r="D123" s="63"/>
      <c r="H123" s="58"/>
      <c r="K123" s="59"/>
      <c r="M123" s="44"/>
      <c r="N123" s="44"/>
      <c r="O123" s="60"/>
      <c r="P123" s="59"/>
      <c r="Q123" s="44"/>
      <c r="R123" s="44"/>
      <c r="S123" s="64"/>
      <c r="T123" s="62"/>
      <c r="U123" s="62"/>
      <c r="V123" s="44"/>
      <c r="W123" s="44"/>
      <c r="X123" s="47"/>
      <c r="Y123" s="45"/>
    </row>
    <row r="124" spans="4:25" s="46" customFormat="1" ht="14.5" x14ac:dyDescent="0.35">
      <c r="D124" s="57"/>
      <c r="H124" s="58"/>
      <c r="K124" s="59"/>
      <c r="M124" s="44"/>
      <c r="N124" s="44"/>
      <c r="O124" s="60"/>
      <c r="P124" s="59"/>
      <c r="Q124" s="44"/>
      <c r="R124" s="44"/>
      <c r="S124" s="64"/>
      <c r="T124" s="62"/>
      <c r="U124" s="62"/>
      <c r="V124" s="44"/>
      <c r="W124" s="44"/>
      <c r="X124" s="47"/>
      <c r="Y124" s="45"/>
    </row>
    <row r="125" spans="4:25" s="46" customFormat="1" ht="14.5" x14ac:dyDescent="0.35">
      <c r="D125" s="57"/>
      <c r="H125" s="58"/>
      <c r="K125" s="59"/>
      <c r="M125" s="44"/>
      <c r="N125" s="44"/>
      <c r="O125" s="60"/>
      <c r="P125" s="59"/>
      <c r="Q125" s="44"/>
      <c r="R125" s="44"/>
      <c r="S125" s="64"/>
      <c r="T125" s="62"/>
      <c r="U125" s="62"/>
      <c r="V125" s="44"/>
      <c r="W125" s="44"/>
      <c r="X125" s="47"/>
      <c r="Y125" s="45"/>
    </row>
    <row r="126" spans="4:25" s="46" customFormat="1" ht="14.5" x14ac:dyDescent="0.35">
      <c r="D126" s="57"/>
      <c r="H126" s="58"/>
      <c r="K126" s="59"/>
      <c r="M126" s="44"/>
      <c r="N126" s="44"/>
      <c r="O126" s="60"/>
      <c r="P126" s="59"/>
      <c r="Q126" s="44"/>
      <c r="R126" s="44"/>
      <c r="S126" s="64"/>
      <c r="T126" s="62"/>
      <c r="U126" s="62"/>
      <c r="V126" s="44"/>
      <c r="W126" s="44"/>
      <c r="X126" s="47"/>
      <c r="Y126" s="45"/>
    </row>
    <row r="127" spans="4:25" s="46" customFormat="1" ht="14.5" x14ac:dyDescent="0.35">
      <c r="D127" s="57"/>
      <c r="H127" s="58"/>
      <c r="K127" s="59"/>
      <c r="M127" s="44"/>
      <c r="N127" s="44"/>
      <c r="O127" s="60"/>
      <c r="P127" s="59"/>
      <c r="Q127" s="44"/>
      <c r="R127" s="44"/>
      <c r="S127" s="64"/>
      <c r="T127" s="62"/>
      <c r="U127" s="62"/>
      <c r="V127" s="44"/>
      <c r="W127" s="44"/>
      <c r="X127" s="47"/>
      <c r="Y127" s="45"/>
    </row>
    <row r="128" spans="4:25" s="46" customFormat="1" ht="14.5" x14ac:dyDescent="0.35">
      <c r="D128" s="57"/>
      <c r="H128" s="58"/>
      <c r="K128" s="59"/>
      <c r="M128" s="44"/>
      <c r="N128" s="44"/>
      <c r="O128" s="60"/>
      <c r="P128" s="59"/>
      <c r="Q128" s="44"/>
      <c r="R128" s="44"/>
      <c r="S128" s="64"/>
      <c r="T128" s="62"/>
      <c r="U128" s="62"/>
      <c r="V128" s="44"/>
      <c r="W128" s="44"/>
      <c r="X128" s="47"/>
      <c r="Y128" s="45"/>
    </row>
    <row r="129" spans="4:25" s="46" customFormat="1" ht="14.5" x14ac:dyDescent="0.35">
      <c r="D129" s="57"/>
      <c r="H129" s="58"/>
      <c r="K129" s="59"/>
      <c r="M129" s="44"/>
      <c r="N129" s="44"/>
      <c r="O129" s="60"/>
      <c r="P129" s="59"/>
      <c r="Q129" s="44"/>
      <c r="R129" s="44"/>
      <c r="S129" s="64"/>
      <c r="T129" s="62"/>
      <c r="U129" s="62"/>
      <c r="V129" s="44"/>
      <c r="W129" s="44"/>
      <c r="X129" s="47"/>
      <c r="Y129" s="45"/>
    </row>
    <row r="130" spans="4:25" s="46" customFormat="1" ht="14.5" x14ac:dyDescent="0.35">
      <c r="D130" s="57"/>
      <c r="H130" s="58"/>
      <c r="K130" s="59"/>
      <c r="M130" s="44"/>
      <c r="N130" s="44"/>
      <c r="O130" s="60"/>
      <c r="P130" s="59"/>
      <c r="Q130" s="44"/>
      <c r="R130" s="44"/>
      <c r="S130" s="64"/>
      <c r="T130" s="62"/>
      <c r="U130" s="62"/>
      <c r="V130" s="44"/>
      <c r="W130" s="44"/>
      <c r="X130" s="47"/>
      <c r="Y130" s="45"/>
    </row>
    <row r="131" spans="4:25" s="46" customFormat="1" ht="14.5" x14ac:dyDescent="0.35">
      <c r="D131" s="57"/>
      <c r="H131" s="58"/>
      <c r="K131" s="59"/>
      <c r="M131" s="44"/>
      <c r="N131" s="44"/>
      <c r="O131" s="60"/>
      <c r="P131" s="59"/>
      <c r="Q131" s="44"/>
      <c r="R131" s="44"/>
      <c r="T131" s="62"/>
      <c r="U131" s="62"/>
      <c r="V131" s="44"/>
      <c r="W131" s="44"/>
      <c r="X131" s="47"/>
      <c r="Y131" s="45"/>
    </row>
    <row r="132" spans="4:25" s="46" customFormat="1" ht="14.5" x14ac:dyDescent="0.35">
      <c r="D132" s="63"/>
      <c r="H132" s="58"/>
      <c r="K132" s="59"/>
      <c r="M132" s="44"/>
      <c r="N132" s="44"/>
      <c r="O132" s="60"/>
      <c r="P132" s="59"/>
      <c r="Q132" s="44"/>
      <c r="R132" s="44"/>
      <c r="T132" s="62"/>
      <c r="U132" s="62"/>
      <c r="V132" s="44"/>
      <c r="W132" s="44"/>
      <c r="X132" s="47"/>
      <c r="Y132" s="45"/>
    </row>
    <row r="133" spans="4:25" s="46" customFormat="1" ht="14.5" x14ac:dyDescent="0.35">
      <c r="D133" s="63"/>
      <c r="H133" s="58"/>
      <c r="K133" s="59"/>
      <c r="M133" s="44"/>
      <c r="N133" s="44"/>
      <c r="O133" s="60"/>
      <c r="P133" s="59"/>
      <c r="Q133" s="44"/>
      <c r="R133" s="44"/>
      <c r="T133" s="62"/>
      <c r="U133" s="62"/>
      <c r="V133" s="44"/>
      <c r="W133" s="44"/>
      <c r="X133" s="47"/>
      <c r="Y133" s="45"/>
    </row>
    <row r="134" spans="4:25" s="46" customFormat="1" ht="14.5" x14ac:dyDescent="0.35">
      <c r="D134" s="63"/>
      <c r="H134" s="58"/>
      <c r="K134" s="59"/>
      <c r="M134" s="44"/>
      <c r="N134" s="44"/>
      <c r="O134" s="60"/>
      <c r="P134" s="59"/>
      <c r="Q134" s="44"/>
      <c r="R134" s="44"/>
      <c r="T134" s="62"/>
      <c r="U134" s="62"/>
      <c r="V134" s="44"/>
      <c r="W134" s="44"/>
      <c r="X134" s="47"/>
      <c r="Y134" s="45"/>
    </row>
    <row r="135" spans="4:25" s="46" customFormat="1" ht="14.5" x14ac:dyDescent="0.35">
      <c r="D135" s="63"/>
      <c r="H135" s="58"/>
      <c r="K135" s="59"/>
      <c r="M135" s="44"/>
      <c r="N135" s="44"/>
      <c r="O135" s="60"/>
      <c r="P135" s="59"/>
      <c r="Q135" s="44"/>
      <c r="R135" s="44"/>
      <c r="T135" s="62"/>
      <c r="U135" s="62"/>
      <c r="V135" s="44"/>
      <c r="W135" s="44"/>
      <c r="X135" s="47"/>
      <c r="Y135" s="45"/>
    </row>
    <row r="136" spans="4:25" s="46" customFormat="1" ht="14.5" x14ac:dyDescent="0.35">
      <c r="D136" s="63"/>
      <c r="H136" s="58"/>
      <c r="K136" s="59"/>
      <c r="M136" s="44"/>
      <c r="N136" s="44"/>
      <c r="O136" s="60"/>
      <c r="P136" s="59"/>
      <c r="Q136" s="44"/>
      <c r="R136" s="44"/>
      <c r="T136" s="62"/>
      <c r="U136" s="62"/>
      <c r="V136" s="44"/>
      <c r="W136" s="44"/>
      <c r="X136" s="47"/>
      <c r="Y136" s="45"/>
    </row>
    <row r="137" spans="4:25" s="46" customFormat="1" ht="14.5" x14ac:dyDescent="0.35">
      <c r="D137" s="63"/>
      <c r="H137" s="58"/>
      <c r="K137" s="59"/>
      <c r="M137" s="44"/>
      <c r="N137" s="44"/>
      <c r="O137" s="60"/>
      <c r="P137" s="59"/>
      <c r="Q137" s="44"/>
      <c r="R137" s="44"/>
      <c r="T137" s="62"/>
      <c r="U137" s="62"/>
      <c r="V137" s="44"/>
      <c r="W137" s="44"/>
      <c r="X137" s="47"/>
      <c r="Y137" s="45"/>
    </row>
    <row r="138" spans="4:25" s="46" customFormat="1" ht="14.5" x14ac:dyDescent="0.35">
      <c r="D138" s="63"/>
      <c r="H138" s="58"/>
      <c r="K138" s="59"/>
      <c r="M138" s="44"/>
      <c r="N138" s="44"/>
      <c r="O138" s="60"/>
      <c r="P138" s="59"/>
      <c r="Q138" s="44"/>
      <c r="R138" s="44"/>
      <c r="T138" s="62"/>
      <c r="U138" s="62"/>
      <c r="V138" s="44"/>
      <c r="W138" s="44"/>
      <c r="X138" s="47"/>
      <c r="Y138" s="45"/>
    </row>
    <row r="139" spans="4:25" s="46" customFormat="1" ht="14.5" x14ac:dyDescent="0.35">
      <c r="D139" s="63"/>
      <c r="H139" s="58"/>
      <c r="K139" s="59"/>
      <c r="M139" s="44"/>
      <c r="N139" s="44"/>
      <c r="O139" s="60"/>
      <c r="P139" s="59"/>
      <c r="Q139" s="44"/>
      <c r="R139" s="44"/>
      <c r="T139" s="62"/>
      <c r="U139" s="62"/>
      <c r="V139" s="44"/>
      <c r="W139" s="44"/>
      <c r="X139" s="47"/>
      <c r="Y139" s="45"/>
    </row>
    <row r="140" spans="4:25" s="46" customFormat="1" ht="14.5" x14ac:dyDescent="0.35">
      <c r="D140" s="63"/>
      <c r="H140" s="58"/>
      <c r="K140" s="59"/>
      <c r="M140" s="44"/>
      <c r="N140" s="44"/>
      <c r="O140" s="60"/>
      <c r="P140" s="59"/>
      <c r="Q140" s="44"/>
      <c r="R140" s="44"/>
      <c r="T140" s="62"/>
      <c r="U140" s="62"/>
      <c r="V140" s="44"/>
      <c r="W140" s="44"/>
      <c r="X140" s="47"/>
      <c r="Y140" s="45"/>
    </row>
    <row r="141" spans="4:25" s="46" customFormat="1" ht="14.5" x14ac:dyDescent="0.35">
      <c r="D141" s="63"/>
      <c r="H141" s="58"/>
      <c r="K141" s="59"/>
      <c r="M141" s="44"/>
      <c r="N141" s="44"/>
      <c r="O141" s="60"/>
      <c r="P141" s="59"/>
      <c r="Q141" s="44"/>
      <c r="R141" s="44"/>
      <c r="T141" s="62"/>
      <c r="U141" s="62"/>
      <c r="V141" s="44"/>
      <c r="W141" s="44"/>
      <c r="X141" s="47"/>
      <c r="Y141" s="45"/>
    </row>
    <row r="142" spans="4:25" s="46" customFormat="1" ht="14.5" x14ac:dyDescent="0.35">
      <c r="D142" s="63"/>
      <c r="H142" s="58"/>
      <c r="K142" s="59"/>
      <c r="M142" s="44"/>
      <c r="N142" s="44"/>
      <c r="O142" s="60"/>
      <c r="P142" s="59"/>
      <c r="Q142" s="44"/>
      <c r="R142" s="44"/>
      <c r="T142" s="62"/>
      <c r="U142" s="62"/>
      <c r="V142" s="44"/>
      <c r="W142" s="44"/>
      <c r="X142" s="47"/>
      <c r="Y142" s="45"/>
    </row>
    <row r="143" spans="4:25" s="46" customFormat="1" ht="14.5" x14ac:dyDescent="0.35">
      <c r="D143" s="63"/>
      <c r="H143" s="58"/>
      <c r="K143" s="59"/>
      <c r="M143" s="44"/>
      <c r="N143" s="44"/>
      <c r="O143" s="60"/>
      <c r="P143" s="59"/>
      <c r="Q143" s="44"/>
      <c r="R143" s="44"/>
      <c r="T143" s="62"/>
      <c r="U143" s="62"/>
      <c r="V143" s="44"/>
      <c r="W143" s="44"/>
      <c r="X143" s="47"/>
      <c r="Y143" s="45"/>
    </row>
    <row r="144" spans="4:25" s="46" customFormat="1" ht="14.5" x14ac:dyDescent="0.35">
      <c r="D144" s="63"/>
      <c r="H144" s="58"/>
      <c r="K144" s="59"/>
      <c r="M144" s="44"/>
      <c r="N144" s="44"/>
      <c r="O144" s="60"/>
      <c r="P144" s="59"/>
      <c r="Q144" s="44"/>
      <c r="R144" s="44"/>
      <c r="T144" s="62"/>
      <c r="U144" s="62"/>
      <c r="V144" s="44"/>
      <c r="W144" s="44"/>
      <c r="X144" s="47"/>
      <c r="Y144" s="45"/>
    </row>
    <row r="145" spans="4:25" s="46" customFormat="1" ht="14.5" x14ac:dyDescent="0.35">
      <c r="D145" s="63"/>
      <c r="H145" s="58"/>
      <c r="K145" s="59"/>
      <c r="M145" s="44"/>
      <c r="N145" s="44"/>
      <c r="O145" s="60"/>
      <c r="P145" s="59"/>
      <c r="Q145" s="44"/>
      <c r="R145" s="44"/>
      <c r="T145" s="62"/>
      <c r="U145" s="62"/>
      <c r="V145" s="44"/>
      <c r="W145" s="44"/>
      <c r="X145" s="47"/>
      <c r="Y145" s="45"/>
    </row>
    <row r="146" spans="4:25" s="46" customFormat="1" ht="14.5" x14ac:dyDescent="0.35">
      <c r="D146" s="63"/>
      <c r="H146" s="58"/>
      <c r="K146" s="59"/>
      <c r="M146" s="44"/>
      <c r="N146" s="44"/>
      <c r="O146" s="60"/>
      <c r="P146" s="59"/>
      <c r="Q146" s="44"/>
      <c r="R146" s="44"/>
      <c r="T146" s="62"/>
      <c r="U146" s="62"/>
      <c r="V146" s="44"/>
      <c r="W146" s="44"/>
      <c r="X146" s="47"/>
      <c r="Y146" s="45"/>
    </row>
    <row r="147" spans="4:25" s="46" customFormat="1" ht="14.5" x14ac:dyDescent="0.35">
      <c r="D147" s="63"/>
      <c r="H147" s="58"/>
      <c r="K147" s="59"/>
      <c r="M147" s="44"/>
      <c r="N147" s="44"/>
      <c r="O147" s="60"/>
      <c r="P147" s="59"/>
      <c r="Q147" s="44"/>
      <c r="R147" s="44"/>
      <c r="T147" s="62"/>
      <c r="U147" s="62"/>
      <c r="V147" s="44"/>
      <c r="W147" s="44"/>
      <c r="X147" s="47"/>
      <c r="Y147" s="45"/>
    </row>
    <row r="148" spans="4:25" s="46" customFormat="1" ht="14.5" x14ac:dyDescent="0.35">
      <c r="D148" s="63"/>
      <c r="H148" s="58"/>
      <c r="K148" s="59"/>
      <c r="M148" s="44"/>
      <c r="N148" s="44"/>
      <c r="O148" s="60"/>
      <c r="P148" s="59"/>
      <c r="Q148" s="44"/>
      <c r="R148" s="44"/>
      <c r="T148" s="62"/>
      <c r="U148" s="62"/>
      <c r="V148" s="44"/>
      <c r="W148" s="44"/>
      <c r="X148" s="47"/>
      <c r="Y148" s="45"/>
    </row>
    <row r="149" spans="4:25" s="46" customFormat="1" ht="14.5" x14ac:dyDescent="0.35">
      <c r="D149" s="63"/>
      <c r="H149" s="58"/>
      <c r="K149" s="59"/>
      <c r="M149" s="44"/>
      <c r="N149" s="44"/>
      <c r="O149" s="60"/>
      <c r="P149" s="59"/>
      <c r="Q149" s="44"/>
      <c r="R149" s="44"/>
      <c r="T149" s="62"/>
      <c r="U149" s="62"/>
      <c r="V149" s="44"/>
      <c r="W149" s="44"/>
      <c r="X149" s="47"/>
      <c r="Y149" s="45"/>
    </row>
    <row r="150" spans="4:25" s="46" customFormat="1" ht="14.5" x14ac:dyDescent="0.35">
      <c r="D150" s="63"/>
      <c r="H150" s="58"/>
      <c r="K150" s="59"/>
      <c r="M150" s="44"/>
      <c r="N150" s="44"/>
      <c r="O150" s="60"/>
      <c r="P150" s="59"/>
      <c r="Q150" s="44"/>
      <c r="R150" s="44"/>
      <c r="T150" s="62"/>
      <c r="U150" s="62"/>
      <c r="V150" s="44"/>
      <c r="W150" s="44"/>
      <c r="X150" s="47"/>
      <c r="Y150" s="45"/>
    </row>
    <row r="151" spans="4:25" s="46" customFormat="1" ht="14.5" x14ac:dyDescent="0.35">
      <c r="D151" s="63"/>
      <c r="H151" s="58"/>
      <c r="K151" s="59"/>
      <c r="M151" s="44"/>
      <c r="N151" s="44"/>
      <c r="O151" s="60"/>
      <c r="P151" s="59"/>
      <c r="Q151" s="44"/>
      <c r="R151" s="44"/>
      <c r="T151" s="62"/>
      <c r="U151" s="62"/>
      <c r="V151" s="44"/>
      <c r="W151" s="44"/>
      <c r="X151" s="47"/>
      <c r="Y151" s="45"/>
    </row>
    <row r="152" spans="4:25" s="46" customFormat="1" ht="14.5" x14ac:dyDescent="0.35">
      <c r="D152" s="63"/>
      <c r="H152" s="58"/>
      <c r="K152" s="59"/>
      <c r="M152" s="44"/>
      <c r="N152" s="44"/>
      <c r="O152" s="60"/>
      <c r="P152" s="59"/>
      <c r="Q152" s="44"/>
      <c r="R152" s="44"/>
      <c r="T152" s="62"/>
      <c r="U152" s="62"/>
      <c r="V152" s="44"/>
      <c r="W152" s="44"/>
      <c r="X152" s="47"/>
      <c r="Y152" s="45"/>
    </row>
    <row r="153" spans="4:25" s="46" customFormat="1" ht="14.5" x14ac:dyDescent="0.35">
      <c r="D153" s="63"/>
      <c r="H153" s="58"/>
      <c r="K153" s="59"/>
      <c r="M153" s="44"/>
      <c r="N153" s="44"/>
      <c r="O153" s="60"/>
      <c r="P153" s="59"/>
      <c r="Q153" s="44"/>
      <c r="R153" s="44"/>
      <c r="T153" s="62"/>
      <c r="U153" s="62"/>
      <c r="V153" s="44"/>
      <c r="W153" s="44"/>
      <c r="X153" s="47"/>
      <c r="Y153" s="45"/>
    </row>
    <row r="154" spans="4:25" s="46" customFormat="1" ht="14.5" x14ac:dyDescent="0.35">
      <c r="D154" s="63"/>
      <c r="H154" s="58"/>
      <c r="K154" s="59"/>
      <c r="M154" s="44"/>
      <c r="N154" s="44"/>
      <c r="O154" s="60"/>
      <c r="P154" s="59"/>
      <c r="Q154" s="44"/>
      <c r="R154" s="44"/>
      <c r="T154" s="62"/>
      <c r="U154" s="62"/>
      <c r="V154" s="44"/>
      <c r="W154" s="44"/>
      <c r="X154" s="47"/>
      <c r="Y154" s="45"/>
    </row>
    <row r="155" spans="4:25" s="46" customFormat="1" ht="14.5" x14ac:dyDescent="0.35">
      <c r="D155" s="63"/>
      <c r="H155" s="58"/>
      <c r="K155" s="59"/>
      <c r="M155" s="44"/>
      <c r="N155" s="44"/>
      <c r="O155" s="60"/>
      <c r="P155" s="59"/>
      <c r="Q155" s="44"/>
      <c r="R155" s="44"/>
      <c r="T155" s="62"/>
      <c r="U155" s="62"/>
      <c r="V155" s="44"/>
      <c r="W155" s="44"/>
      <c r="X155" s="47"/>
      <c r="Y155" s="45"/>
    </row>
    <row r="156" spans="4:25" s="46" customFormat="1" ht="14.5" x14ac:dyDescent="0.35">
      <c r="D156" s="63"/>
      <c r="H156" s="58"/>
      <c r="K156" s="59"/>
      <c r="M156" s="44"/>
      <c r="N156" s="44"/>
      <c r="O156" s="60"/>
      <c r="P156" s="59"/>
      <c r="Q156" s="44"/>
      <c r="R156" s="44"/>
      <c r="T156" s="62"/>
      <c r="U156" s="62"/>
      <c r="V156" s="44"/>
      <c r="W156" s="44"/>
      <c r="X156" s="47"/>
      <c r="Y156" s="45"/>
    </row>
    <row r="157" spans="4:25" s="46" customFormat="1" ht="14.5" x14ac:dyDescent="0.35">
      <c r="D157" s="63"/>
      <c r="H157" s="58"/>
      <c r="K157" s="59"/>
      <c r="M157" s="44"/>
      <c r="N157" s="44"/>
      <c r="O157" s="60"/>
      <c r="P157" s="59"/>
      <c r="Q157" s="44"/>
      <c r="R157" s="44"/>
      <c r="T157" s="62"/>
      <c r="U157" s="62"/>
      <c r="V157" s="44"/>
      <c r="W157" s="44"/>
      <c r="X157" s="47"/>
      <c r="Y157" s="45"/>
    </row>
    <row r="158" spans="4:25" s="46" customFormat="1" ht="14.5" x14ac:dyDescent="0.35">
      <c r="D158" s="63"/>
      <c r="H158" s="58"/>
      <c r="K158" s="59"/>
      <c r="M158" s="44"/>
      <c r="N158" s="44"/>
      <c r="O158" s="60"/>
      <c r="P158" s="59"/>
      <c r="Q158" s="44"/>
      <c r="R158" s="44"/>
      <c r="T158" s="62"/>
      <c r="U158" s="62"/>
      <c r="V158" s="44"/>
      <c r="W158" s="44"/>
      <c r="X158" s="47"/>
      <c r="Y158" s="45"/>
    </row>
    <row r="159" spans="4:25" s="46" customFormat="1" ht="14.5" x14ac:dyDescent="0.35">
      <c r="D159" s="63"/>
      <c r="H159" s="58"/>
      <c r="K159" s="59"/>
      <c r="M159" s="44"/>
      <c r="N159" s="44"/>
      <c r="O159" s="60"/>
      <c r="P159" s="59"/>
      <c r="Q159" s="44"/>
      <c r="R159" s="44"/>
      <c r="T159" s="62"/>
      <c r="U159" s="62"/>
      <c r="V159" s="44"/>
      <c r="W159" s="44"/>
      <c r="X159" s="47"/>
      <c r="Y159" s="45"/>
    </row>
    <row r="160" spans="4:25" s="46" customFormat="1" ht="14.5" x14ac:dyDescent="0.35">
      <c r="D160" s="63"/>
      <c r="H160" s="58"/>
      <c r="K160" s="59"/>
      <c r="M160" s="44"/>
      <c r="N160" s="44"/>
      <c r="O160" s="60"/>
      <c r="P160" s="59"/>
      <c r="Q160" s="44"/>
      <c r="R160" s="44"/>
      <c r="T160" s="62"/>
      <c r="U160" s="62"/>
      <c r="V160" s="44"/>
      <c r="W160" s="44"/>
      <c r="X160" s="47"/>
      <c r="Y160" s="45"/>
    </row>
    <row r="161" spans="4:25" s="46" customFormat="1" ht="14.5" x14ac:dyDescent="0.35">
      <c r="D161" s="63"/>
      <c r="H161" s="58"/>
      <c r="K161" s="59"/>
      <c r="M161" s="44"/>
      <c r="N161" s="44"/>
      <c r="O161" s="60"/>
      <c r="P161" s="59"/>
      <c r="Q161" s="44"/>
      <c r="R161" s="44"/>
      <c r="T161" s="62"/>
      <c r="U161" s="62"/>
      <c r="V161" s="44"/>
      <c r="W161" s="44"/>
      <c r="X161" s="47"/>
      <c r="Y161" s="45"/>
    </row>
    <row r="162" spans="4:25" s="46" customFormat="1" ht="14.5" x14ac:dyDescent="0.35">
      <c r="D162" s="63"/>
      <c r="H162" s="58"/>
      <c r="K162" s="59"/>
      <c r="M162" s="44"/>
      <c r="N162" s="44"/>
      <c r="O162" s="60"/>
      <c r="P162" s="59"/>
      <c r="Q162" s="44"/>
      <c r="R162" s="44"/>
      <c r="T162" s="62"/>
      <c r="U162" s="62"/>
      <c r="V162" s="44"/>
      <c r="W162" s="44"/>
      <c r="X162" s="47"/>
      <c r="Y162" s="45"/>
    </row>
    <row r="163" spans="4:25" s="46" customFormat="1" ht="14.5" x14ac:dyDescent="0.35">
      <c r="D163" s="63"/>
      <c r="H163" s="58"/>
      <c r="K163" s="59"/>
      <c r="M163" s="44"/>
      <c r="N163" s="44"/>
      <c r="O163" s="60"/>
      <c r="P163" s="59"/>
      <c r="Q163" s="44"/>
      <c r="R163" s="44"/>
      <c r="T163" s="62"/>
      <c r="U163" s="62"/>
      <c r="V163" s="44"/>
      <c r="W163" s="44"/>
      <c r="X163" s="47"/>
      <c r="Y163" s="45"/>
    </row>
    <row r="164" spans="4:25" s="46" customFormat="1" ht="14.5" x14ac:dyDescent="0.35">
      <c r="D164" s="63"/>
      <c r="H164" s="58"/>
      <c r="K164" s="59"/>
      <c r="M164" s="44"/>
      <c r="N164" s="44"/>
      <c r="O164" s="60"/>
      <c r="P164" s="59"/>
      <c r="Q164" s="44"/>
      <c r="R164" s="44"/>
      <c r="T164" s="62"/>
      <c r="U164" s="62"/>
      <c r="V164" s="44"/>
      <c r="W164" s="44"/>
      <c r="X164" s="47"/>
      <c r="Y164" s="45"/>
    </row>
    <row r="165" spans="4:25" s="46" customFormat="1" ht="14.5" x14ac:dyDescent="0.35">
      <c r="D165" s="63"/>
      <c r="H165" s="58"/>
      <c r="K165" s="59"/>
      <c r="M165" s="44"/>
      <c r="N165" s="44"/>
      <c r="O165" s="60"/>
      <c r="P165" s="59"/>
      <c r="Q165" s="44"/>
      <c r="R165" s="44"/>
      <c r="T165" s="62"/>
      <c r="U165" s="62"/>
      <c r="V165" s="44"/>
      <c r="W165" s="44"/>
      <c r="X165" s="47"/>
      <c r="Y165" s="45"/>
    </row>
    <row r="166" spans="4:25" s="46" customFormat="1" ht="14.5" x14ac:dyDescent="0.35">
      <c r="D166" s="63"/>
      <c r="H166" s="58"/>
      <c r="K166" s="59"/>
      <c r="M166" s="44"/>
      <c r="N166" s="44"/>
      <c r="O166" s="60"/>
      <c r="P166" s="59"/>
      <c r="Q166" s="44"/>
      <c r="R166" s="44"/>
      <c r="T166" s="62"/>
      <c r="U166" s="62"/>
      <c r="V166" s="44"/>
      <c r="W166" s="44"/>
      <c r="X166" s="47"/>
      <c r="Y166" s="45"/>
    </row>
    <row r="167" spans="4:25" s="46" customFormat="1" ht="14.5" x14ac:dyDescent="0.35">
      <c r="D167" s="63"/>
      <c r="H167" s="58"/>
      <c r="K167" s="59"/>
      <c r="M167" s="44"/>
      <c r="N167" s="44"/>
      <c r="O167" s="60"/>
      <c r="P167" s="59"/>
      <c r="Q167" s="44"/>
      <c r="R167" s="44"/>
      <c r="T167" s="62"/>
      <c r="U167" s="62"/>
      <c r="V167" s="44"/>
      <c r="W167" s="44"/>
      <c r="X167" s="47"/>
      <c r="Y167" s="45"/>
    </row>
    <row r="168" spans="4:25" s="46" customFormat="1" ht="14.5" x14ac:dyDescent="0.35">
      <c r="D168" s="63"/>
      <c r="H168" s="58"/>
      <c r="K168" s="59"/>
      <c r="M168" s="44"/>
      <c r="N168" s="44"/>
      <c r="O168" s="60"/>
      <c r="P168" s="59"/>
      <c r="Q168" s="44"/>
      <c r="R168" s="44"/>
      <c r="T168" s="62"/>
      <c r="U168" s="62"/>
      <c r="V168" s="44"/>
      <c r="W168" s="44"/>
      <c r="X168" s="47"/>
      <c r="Y168" s="45"/>
    </row>
    <row r="169" spans="4:25" s="46" customFormat="1" ht="14.5" x14ac:dyDescent="0.35">
      <c r="D169" s="63"/>
      <c r="H169" s="58"/>
      <c r="K169" s="59"/>
      <c r="M169" s="44"/>
      <c r="N169" s="44"/>
      <c r="O169" s="60"/>
      <c r="P169" s="59"/>
      <c r="Q169" s="44"/>
      <c r="R169" s="44"/>
      <c r="T169" s="62"/>
      <c r="U169" s="62"/>
      <c r="V169" s="44"/>
      <c r="W169" s="44"/>
      <c r="X169" s="47"/>
      <c r="Y169" s="45"/>
    </row>
    <row r="170" spans="4:25" s="46" customFormat="1" ht="14.5" x14ac:dyDescent="0.35">
      <c r="D170" s="63"/>
      <c r="H170" s="58"/>
      <c r="K170" s="59"/>
      <c r="M170" s="44"/>
      <c r="N170" s="44"/>
      <c r="O170" s="60"/>
      <c r="P170" s="59"/>
      <c r="Q170" s="44"/>
      <c r="R170" s="44"/>
      <c r="T170" s="62"/>
      <c r="U170" s="62"/>
      <c r="V170" s="44"/>
      <c r="W170" s="44"/>
      <c r="X170" s="47"/>
      <c r="Y170" s="45"/>
    </row>
    <row r="171" spans="4:25" s="46" customFormat="1" ht="14.5" x14ac:dyDescent="0.35">
      <c r="D171" s="63"/>
      <c r="H171" s="58"/>
      <c r="K171" s="59"/>
      <c r="M171" s="44"/>
      <c r="N171" s="44"/>
      <c r="O171" s="60"/>
      <c r="P171" s="59"/>
      <c r="Q171" s="44"/>
      <c r="R171" s="44"/>
      <c r="T171" s="62"/>
      <c r="U171" s="62"/>
      <c r="V171" s="44"/>
      <c r="W171" s="44"/>
      <c r="X171" s="47"/>
      <c r="Y171" s="45"/>
    </row>
    <row r="172" spans="4:25" s="46" customFormat="1" ht="14.5" x14ac:dyDescent="0.35">
      <c r="D172" s="63"/>
      <c r="H172" s="58"/>
      <c r="K172" s="59"/>
      <c r="M172" s="44"/>
      <c r="N172" s="44"/>
      <c r="O172" s="60"/>
      <c r="P172" s="59"/>
      <c r="Q172" s="44"/>
      <c r="R172" s="44"/>
      <c r="T172" s="62"/>
      <c r="U172" s="62"/>
      <c r="V172" s="44"/>
      <c r="W172" s="44"/>
      <c r="X172" s="47"/>
      <c r="Y172" s="45"/>
    </row>
    <row r="173" spans="4:25" s="46" customFormat="1" ht="14.5" x14ac:dyDescent="0.35">
      <c r="D173" s="63"/>
      <c r="H173" s="58"/>
      <c r="K173" s="59"/>
      <c r="M173" s="44"/>
      <c r="N173" s="44"/>
      <c r="O173" s="60"/>
      <c r="P173" s="59"/>
      <c r="Q173" s="44"/>
      <c r="R173" s="44"/>
      <c r="T173" s="62"/>
      <c r="U173" s="62"/>
      <c r="V173" s="44"/>
      <c r="W173" s="44"/>
      <c r="X173" s="47"/>
      <c r="Y173" s="45"/>
    </row>
    <row r="174" spans="4:25" s="46" customFormat="1" ht="14.5" x14ac:dyDescent="0.35">
      <c r="D174" s="63"/>
      <c r="H174" s="58"/>
      <c r="K174" s="59"/>
      <c r="M174" s="44"/>
      <c r="N174" s="44"/>
      <c r="O174" s="60"/>
      <c r="P174" s="59"/>
      <c r="Q174" s="44"/>
      <c r="R174" s="44"/>
      <c r="T174" s="62"/>
      <c r="U174" s="62"/>
      <c r="V174" s="44"/>
      <c r="W174" s="44"/>
      <c r="X174" s="47"/>
      <c r="Y174" s="45"/>
    </row>
    <row r="175" spans="4:25" s="46" customFormat="1" ht="14.5" x14ac:dyDescent="0.35">
      <c r="D175" s="63"/>
      <c r="H175" s="58"/>
      <c r="K175" s="59"/>
      <c r="M175" s="44"/>
      <c r="N175" s="44"/>
      <c r="O175" s="60"/>
      <c r="P175" s="59"/>
      <c r="Q175" s="44"/>
      <c r="R175" s="44"/>
      <c r="T175" s="62"/>
      <c r="U175" s="62"/>
      <c r="V175" s="44"/>
      <c r="W175" s="44"/>
      <c r="X175" s="47"/>
      <c r="Y175" s="45"/>
    </row>
    <row r="176" spans="4:25" s="46" customFormat="1" ht="14.5" x14ac:dyDescent="0.35">
      <c r="M176" s="44"/>
      <c r="N176" s="44"/>
      <c r="Q176" s="44"/>
      <c r="R176" s="44"/>
      <c r="V176" s="44"/>
      <c r="W176" s="44"/>
      <c r="X176" s="47"/>
      <c r="Y176" s="45"/>
    </row>
    <row r="177" spans="13:25" s="46" customFormat="1" ht="14.5" x14ac:dyDescent="0.35">
      <c r="M177" s="44"/>
      <c r="N177" s="44"/>
      <c r="Q177" s="44"/>
      <c r="R177" s="44"/>
      <c r="V177" s="44"/>
      <c r="W177" s="44"/>
      <c r="X177" s="47"/>
      <c r="Y177" s="45"/>
    </row>
    <row r="178" spans="13:25" s="46" customFormat="1" ht="14.5" x14ac:dyDescent="0.35">
      <c r="M178" s="44"/>
      <c r="N178" s="44"/>
      <c r="Q178" s="44"/>
      <c r="R178" s="44"/>
      <c r="V178" s="44"/>
      <c r="W178" s="44"/>
      <c r="X178" s="47"/>
      <c r="Y178" s="45"/>
    </row>
    <row r="179" spans="13:25" s="46" customFormat="1" ht="14.5" x14ac:dyDescent="0.35">
      <c r="M179" s="44"/>
      <c r="N179" s="44"/>
      <c r="Q179" s="44"/>
      <c r="R179" s="44"/>
      <c r="V179" s="44"/>
      <c r="W179" s="44"/>
      <c r="X179" s="47"/>
      <c r="Y179" s="45"/>
    </row>
    <row r="180" spans="13:25" s="46" customFormat="1" ht="14.5" x14ac:dyDescent="0.35">
      <c r="M180" s="44"/>
      <c r="N180" s="44"/>
      <c r="Q180" s="44"/>
      <c r="R180" s="44"/>
      <c r="V180" s="44"/>
      <c r="W180" s="44"/>
      <c r="X180" s="47"/>
      <c r="Y180" s="45"/>
    </row>
    <row r="181" spans="13:25" s="46" customFormat="1" ht="14.5" x14ac:dyDescent="0.35">
      <c r="M181" s="44"/>
      <c r="N181" s="44"/>
      <c r="Q181" s="44"/>
      <c r="R181" s="44"/>
      <c r="V181" s="44"/>
      <c r="W181" s="44"/>
      <c r="X181" s="47"/>
      <c r="Y181" s="45"/>
    </row>
    <row r="182" spans="13:25" s="46" customFormat="1" ht="14.5" x14ac:dyDescent="0.35">
      <c r="M182" s="44"/>
      <c r="N182" s="44"/>
      <c r="Q182" s="44"/>
      <c r="R182" s="44"/>
      <c r="V182" s="44"/>
      <c r="W182" s="44"/>
      <c r="X182" s="47"/>
      <c r="Y182" s="45"/>
    </row>
    <row r="183" spans="13:25" s="46" customFormat="1" ht="14.5" x14ac:dyDescent="0.35">
      <c r="M183" s="44"/>
      <c r="N183" s="44"/>
      <c r="Q183" s="44"/>
      <c r="R183" s="44"/>
      <c r="V183" s="44"/>
      <c r="W183" s="44"/>
      <c r="X183" s="47"/>
      <c r="Y183" s="45"/>
    </row>
    <row r="184" spans="13:25" s="46" customFormat="1" ht="14.5" x14ac:dyDescent="0.35">
      <c r="M184" s="44"/>
      <c r="N184" s="44"/>
      <c r="Q184" s="44"/>
      <c r="R184" s="44"/>
      <c r="V184" s="44"/>
      <c r="W184" s="44"/>
      <c r="X184" s="47"/>
      <c r="Y184" s="45"/>
    </row>
    <row r="185" spans="13:25" s="46" customFormat="1" ht="14.5" x14ac:dyDescent="0.35">
      <c r="M185" s="44"/>
      <c r="N185" s="44"/>
      <c r="Q185" s="44"/>
      <c r="R185" s="44"/>
      <c r="V185" s="44"/>
      <c r="W185" s="44"/>
      <c r="X185" s="47"/>
      <c r="Y185" s="45"/>
    </row>
    <row r="186" spans="13:25" s="46" customFormat="1" ht="14.5" x14ac:dyDescent="0.35">
      <c r="M186" s="44"/>
      <c r="N186" s="44"/>
      <c r="Q186" s="44"/>
      <c r="R186" s="44"/>
      <c r="V186" s="44"/>
      <c r="W186" s="44"/>
      <c r="X186" s="47"/>
      <c r="Y186" s="45"/>
    </row>
    <row r="187" spans="13:25" s="46" customFormat="1" ht="14.5" x14ac:dyDescent="0.35">
      <c r="M187" s="44"/>
      <c r="N187" s="44"/>
      <c r="Q187" s="44"/>
      <c r="R187" s="44"/>
      <c r="V187" s="44"/>
      <c r="W187" s="44"/>
      <c r="X187" s="47"/>
      <c r="Y187" s="45"/>
    </row>
    <row r="188" spans="13:25" s="46" customFormat="1" ht="14.5" x14ac:dyDescent="0.35">
      <c r="M188" s="44"/>
      <c r="N188" s="44"/>
      <c r="Q188" s="44"/>
      <c r="R188" s="44"/>
      <c r="V188" s="44"/>
      <c r="W188" s="44"/>
      <c r="X188" s="47"/>
      <c r="Y188" s="45"/>
    </row>
    <row r="189" spans="13:25" s="46" customFormat="1" ht="14.5" x14ac:dyDescent="0.35">
      <c r="M189" s="44"/>
      <c r="N189" s="44"/>
      <c r="Q189" s="44"/>
      <c r="R189" s="44"/>
      <c r="V189" s="44"/>
      <c r="W189" s="44"/>
      <c r="X189" s="47"/>
      <c r="Y189" s="45"/>
    </row>
    <row r="190" spans="13:25" s="46" customFormat="1" ht="14.5" x14ac:dyDescent="0.35">
      <c r="M190" s="44"/>
      <c r="N190" s="44"/>
      <c r="Q190" s="44"/>
      <c r="R190" s="44"/>
      <c r="V190" s="44"/>
      <c r="W190" s="44"/>
      <c r="X190" s="47"/>
      <c r="Y190" s="45"/>
    </row>
    <row r="191" spans="13:25" s="46" customFormat="1" ht="14.5" x14ac:dyDescent="0.35">
      <c r="M191" s="44"/>
      <c r="N191" s="44"/>
      <c r="Q191" s="44"/>
      <c r="R191" s="44"/>
      <c r="V191" s="44"/>
      <c r="W191" s="44"/>
      <c r="X191" s="47"/>
      <c r="Y191" s="45"/>
    </row>
    <row r="192" spans="13:25" s="46" customFormat="1" ht="14.5" x14ac:dyDescent="0.35">
      <c r="M192" s="44"/>
      <c r="N192" s="44"/>
      <c r="Q192" s="44"/>
      <c r="R192" s="44"/>
      <c r="V192" s="44"/>
      <c r="W192" s="44"/>
      <c r="X192" s="47"/>
      <c r="Y192" s="45"/>
    </row>
    <row r="193" spans="13:25" s="46" customFormat="1" ht="14.5" x14ac:dyDescent="0.35">
      <c r="M193" s="44"/>
      <c r="N193" s="44"/>
      <c r="Q193" s="44"/>
      <c r="R193" s="44"/>
      <c r="V193" s="44"/>
      <c r="W193" s="44"/>
      <c r="X193" s="47"/>
      <c r="Y193" s="45"/>
    </row>
    <row r="194" spans="13:25" s="46" customFormat="1" ht="14.5" x14ac:dyDescent="0.35">
      <c r="M194" s="44"/>
      <c r="N194" s="44"/>
      <c r="Q194" s="44"/>
      <c r="R194" s="44"/>
      <c r="V194" s="44"/>
      <c r="W194" s="44"/>
      <c r="X194" s="47"/>
      <c r="Y194" s="45"/>
    </row>
    <row r="195" spans="13:25" s="46" customFormat="1" ht="14.5" x14ac:dyDescent="0.35">
      <c r="M195" s="44"/>
      <c r="N195" s="44"/>
      <c r="Q195" s="44"/>
      <c r="R195" s="44"/>
      <c r="V195" s="44"/>
      <c r="W195" s="44"/>
      <c r="X195" s="47"/>
      <c r="Y195" s="45"/>
    </row>
    <row r="196" spans="13:25" s="46" customFormat="1" ht="14.5" x14ac:dyDescent="0.35">
      <c r="M196" s="44"/>
      <c r="N196" s="44"/>
      <c r="Q196" s="44"/>
      <c r="R196" s="44"/>
      <c r="V196" s="44"/>
      <c r="W196" s="44"/>
      <c r="X196" s="47"/>
      <c r="Y196" s="45"/>
    </row>
    <row r="197" spans="13:25" s="46" customFormat="1" ht="14.5" x14ac:dyDescent="0.35">
      <c r="M197" s="44"/>
      <c r="N197" s="44"/>
      <c r="Q197" s="44"/>
      <c r="R197" s="44"/>
      <c r="V197" s="44"/>
      <c r="W197" s="44"/>
      <c r="X197" s="47"/>
      <c r="Y197" s="45"/>
    </row>
    <row r="198" spans="13:25" s="46" customFormat="1" ht="14.5" x14ac:dyDescent="0.35">
      <c r="M198" s="44"/>
      <c r="N198" s="44"/>
      <c r="Q198" s="44"/>
      <c r="R198" s="44"/>
      <c r="V198" s="44"/>
      <c r="W198" s="44"/>
      <c r="X198" s="47"/>
      <c r="Y198" s="45"/>
    </row>
    <row r="199" spans="13:25" s="46" customFormat="1" ht="14.5" x14ac:dyDescent="0.35">
      <c r="M199" s="44"/>
      <c r="N199" s="44"/>
      <c r="Q199" s="44"/>
      <c r="R199" s="44"/>
      <c r="V199" s="44"/>
      <c r="W199" s="44"/>
      <c r="X199" s="47"/>
      <c r="Y199" s="45"/>
    </row>
    <row r="200" spans="13:25" s="46" customFormat="1" ht="14.5" x14ac:dyDescent="0.35">
      <c r="M200" s="44"/>
      <c r="N200" s="44"/>
      <c r="Q200" s="44"/>
      <c r="R200" s="44"/>
      <c r="V200" s="44"/>
      <c r="W200" s="44"/>
      <c r="X200" s="47"/>
      <c r="Y200" s="45"/>
    </row>
    <row r="201" spans="13:25" s="46" customFormat="1" ht="14.5" x14ac:dyDescent="0.35">
      <c r="M201" s="44"/>
      <c r="N201" s="44"/>
      <c r="Q201" s="44"/>
      <c r="R201" s="44"/>
      <c r="V201" s="44"/>
      <c r="W201" s="44"/>
      <c r="X201" s="47"/>
      <c r="Y201" s="45"/>
    </row>
    <row r="202" spans="13:25" s="46" customFormat="1" ht="14.5" x14ac:dyDescent="0.35">
      <c r="M202" s="44"/>
      <c r="N202" s="44"/>
      <c r="Q202" s="44"/>
      <c r="R202" s="44"/>
      <c r="V202" s="44"/>
      <c r="W202" s="44"/>
      <c r="X202" s="47"/>
      <c r="Y202" s="45"/>
    </row>
    <row r="203" spans="13:25" s="46" customFormat="1" ht="14.5" x14ac:dyDescent="0.35">
      <c r="M203" s="44"/>
      <c r="N203" s="44"/>
      <c r="Q203" s="44"/>
      <c r="R203" s="44"/>
      <c r="V203" s="44"/>
      <c r="W203" s="44"/>
      <c r="X203" s="47"/>
      <c r="Y203" s="45"/>
    </row>
    <row r="204" spans="13:25" s="46" customFormat="1" ht="14.5" x14ac:dyDescent="0.35">
      <c r="M204" s="44"/>
      <c r="N204" s="44"/>
      <c r="Q204" s="44"/>
      <c r="R204" s="44"/>
      <c r="V204" s="44"/>
      <c r="W204" s="44"/>
      <c r="X204" s="47"/>
      <c r="Y204" s="45"/>
    </row>
    <row r="205" spans="13:25" s="46" customFormat="1" ht="14.5" x14ac:dyDescent="0.35">
      <c r="M205" s="44"/>
      <c r="N205" s="44"/>
      <c r="Q205" s="44"/>
      <c r="R205" s="44"/>
      <c r="V205" s="44"/>
      <c r="W205" s="44"/>
      <c r="X205" s="47"/>
      <c r="Y205" s="45"/>
    </row>
    <row r="206" spans="13:25" s="46" customFormat="1" ht="14.5" x14ac:dyDescent="0.35">
      <c r="M206" s="44"/>
      <c r="N206" s="44"/>
      <c r="Q206" s="44"/>
      <c r="R206" s="44"/>
      <c r="V206" s="44"/>
      <c r="W206" s="44"/>
      <c r="X206" s="47"/>
      <c r="Y206" s="45"/>
    </row>
    <row r="207" spans="13:25" s="46" customFormat="1" ht="14.5" x14ac:dyDescent="0.35">
      <c r="M207" s="44"/>
      <c r="N207" s="44"/>
      <c r="Q207" s="44"/>
      <c r="R207" s="44"/>
      <c r="V207" s="44"/>
      <c r="W207" s="44"/>
      <c r="X207" s="47"/>
      <c r="Y207" s="45"/>
    </row>
    <row r="208" spans="13:25" s="46" customFormat="1" ht="14.5" x14ac:dyDescent="0.35">
      <c r="M208" s="44"/>
      <c r="N208" s="44"/>
      <c r="Q208" s="44"/>
      <c r="R208" s="44"/>
      <c r="V208" s="44"/>
      <c r="W208" s="44"/>
      <c r="X208" s="47"/>
      <c r="Y208" s="45"/>
    </row>
    <row r="209" spans="13:25" s="46" customFormat="1" ht="14.5" x14ac:dyDescent="0.35">
      <c r="M209" s="44"/>
      <c r="N209" s="44"/>
      <c r="Q209" s="44"/>
      <c r="R209" s="44"/>
      <c r="V209" s="44"/>
      <c r="W209" s="44"/>
      <c r="X209" s="47"/>
      <c r="Y209" s="45"/>
    </row>
    <row r="210" spans="13:25" s="46" customFormat="1" ht="14.5" x14ac:dyDescent="0.35">
      <c r="M210" s="44"/>
      <c r="N210" s="44"/>
      <c r="Q210" s="44"/>
      <c r="R210" s="44"/>
      <c r="V210" s="44"/>
      <c r="W210" s="44"/>
      <c r="X210" s="47"/>
      <c r="Y210" s="45"/>
    </row>
    <row r="211" spans="13:25" s="46" customFormat="1" ht="14.5" x14ac:dyDescent="0.35">
      <c r="M211" s="44"/>
      <c r="N211" s="44"/>
      <c r="Q211" s="44"/>
      <c r="R211" s="44"/>
      <c r="V211" s="44"/>
      <c r="W211" s="44"/>
      <c r="X211" s="47"/>
      <c r="Y211" s="45"/>
    </row>
    <row r="212" spans="13:25" s="46" customFormat="1" ht="14.5" x14ac:dyDescent="0.35">
      <c r="M212" s="44"/>
      <c r="N212" s="44"/>
      <c r="Q212" s="44"/>
      <c r="R212" s="44"/>
      <c r="V212" s="44"/>
      <c r="W212" s="44"/>
      <c r="X212" s="47"/>
      <c r="Y212" s="45"/>
    </row>
    <row r="213" spans="13:25" s="46" customFormat="1" ht="14.5" x14ac:dyDescent="0.35">
      <c r="M213" s="44"/>
      <c r="N213" s="44"/>
      <c r="Q213" s="44"/>
      <c r="R213" s="44"/>
      <c r="V213" s="44"/>
      <c r="W213" s="44"/>
      <c r="X213" s="47"/>
      <c r="Y213" s="45"/>
    </row>
    <row r="214" spans="13:25" s="46" customFormat="1" ht="14.5" x14ac:dyDescent="0.35">
      <c r="M214" s="44"/>
      <c r="N214" s="44"/>
      <c r="Q214" s="44"/>
      <c r="R214" s="44"/>
      <c r="V214" s="44"/>
      <c r="W214" s="44"/>
      <c r="X214" s="47"/>
      <c r="Y214" s="45"/>
    </row>
    <row r="215" spans="13:25" s="46" customFormat="1" ht="14.5" x14ac:dyDescent="0.35">
      <c r="M215" s="44"/>
      <c r="N215" s="44"/>
      <c r="Q215" s="44"/>
      <c r="R215" s="44"/>
      <c r="V215" s="44"/>
      <c r="W215" s="44"/>
      <c r="X215" s="47"/>
      <c r="Y215" s="45"/>
    </row>
    <row r="216" spans="13:25" s="46" customFormat="1" ht="14.5" x14ac:dyDescent="0.35">
      <c r="M216" s="44"/>
      <c r="N216" s="44"/>
      <c r="Q216" s="44"/>
      <c r="R216" s="44"/>
      <c r="V216" s="44"/>
      <c r="W216" s="44"/>
      <c r="X216" s="47"/>
      <c r="Y216" s="45"/>
    </row>
    <row r="217" spans="13:25" s="46" customFormat="1" ht="14.5" x14ac:dyDescent="0.35">
      <c r="M217" s="44"/>
      <c r="N217" s="44"/>
      <c r="Q217" s="44"/>
      <c r="R217" s="44"/>
      <c r="V217" s="44"/>
      <c r="W217" s="44"/>
      <c r="X217" s="47"/>
      <c r="Y217" s="45"/>
    </row>
    <row r="218" spans="13:25" s="46" customFormat="1" ht="14.5" x14ac:dyDescent="0.35">
      <c r="M218" s="44"/>
      <c r="N218" s="44"/>
      <c r="Q218" s="44"/>
      <c r="R218" s="44"/>
      <c r="V218" s="44"/>
      <c r="W218" s="44"/>
      <c r="X218" s="47"/>
      <c r="Y218" s="45"/>
    </row>
    <row r="219" spans="13:25" s="46" customFormat="1" ht="14.5" x14ac:dyDescent="0.35">
      <c r="M219" s="44"/>
      <c r="N219" s="44"/>
      <c r="Q219" s="44"/>
      <c r="R219" s="44"/>
      <c r="V219" s="44"/>
      <c r="W219" s="44"/>
      <c r="X219" s="47"/>
      <c r="Y219" s="45"/>
    </row>
    <row r="220" spans="13:25" s="46" customFormat="1" ht="14.5" x14ac:dyDescent="0.35">
      <c r="M220" s="44"/>
      <c r="N220" s="44"/>
      <c r="Q220" s="44"/>
      <c r="R220" s="44"/>
      <c r="V220" s="44"/>
      <c r="W220" s="44"/>
      <c r="X220" s="47"/>
      <c r="Y220" s="45"/>
    </row>
    <row r="221" spans="13:25" s="46" customFormat="1" ht="14.5" x14ac:dyDescent="0.35">
      <c r="M221" s="44"/>
      <c r="N221" s="44"/>
      <c r="Q221" s="44"/>
      <c r="R221" s="44"/>
      <c r="V221" s="44"/>
      <c r="W221" s="44"/>
      <c r="X221" s="47"/>
      <c r="Y221" s="45"/>
    </row>
    <row r="222" spans="13:25" s="46" customFormat="1" ht="14.5" x14ac:dyDescent="0.35">
      <c r="M222" s="44"/>
      <c r="N222" s="44"/>
      <c r="Q222" s="44"/>
      <c r="R222" s="44"/>
      <c r="V222" s="44"/>
      <c r="W222" s="44"/>
      <c r="X222" s="47"/>
      <c r="Y222" s="45"/>
    </row>
    <row r="223" spans="13:25" s="46" customFormat="1" ht="14.5" x14ac:dyDescent="0.35">
      <c r="M223" s="44"/>
      <c r="N223" s="44"/>
      <c r="Q223" s="44"/>
      <c r="R223" s="44"/>
      <c r="V223" s="44"/>
      <c r="W223" s="44"/>
      <c r="X223" s="47"/>
      <c r="Y223" s="45"/>
    </row>
    <row r="224" spans="13:25" s="46" customFormat="1" ht="14.5" x14ac:dyDescent="0.35">
      <c r="M224" s="44"/>
      <c r="N224" s="44"/>
      <c r="Q224" s="44"/>
      <c r="R224" s="44"/>
      <c r="V224" s="44"/>
      <c r="W224" s="44"/>
      <c r="X224" s="47"/>
      <c r="Y224" s="45"/>
    </row>
    <row r="225" spans="13:25" s="46" customFormat="1" ht="14.5" x14ac:dyDescent="0.35">
      <c r="M225" s="44"/>
      <c r="N225" s="44"/>
      <c r="Q225" s="44"/>
      <c r="R225" s="44"/>
      <c r="V225" s="44"/>
      <c r="W225" s="44"/>
      <c r="X225" s="47"/>
      <c r="Y225" s="45"/>
    </row>
    <row r="226" spans="13:25" s="46" customFormat="1" ht="14.5" x14ac:dyDescent="0.35">
      <c r="M226" s="44"/>
      <c r="N226" s="44"/>
      <c r="Q226" s="44"/>
      <c r="R226" s="44"/>
      <c r="V226" s="44"/>
      <c r="W226" s="44"/>
      <c r="X226" s="47"/>
      <c r="Y226" s="45"/>
    </row>
    <row r="227" spans="13:25" s="46" customFormat="1" ht="14.5" x14ac:dyDescent="0.35">
      <c r="M227" s="44"/>
      <c r="N227" s="44"/>
      <c r="Q227" s="44"/>
      <c r="R227" s="44"/>
      <c r="V227" s="44"/>
      <c r="W227" s="44"/>
      <c r="X227" s="47"/>
      <c r="Y227" s="45"/>
    </row>
    <row r="228" spans="13:25" s="46" customFormat="1" ht="14.5" x14ac:dyDescent="0.35">
      <c r="M228" s="44"/>
      <c r="N228" s="44"/>
      <c r="Q228" s="44"/>
      <c r="R228" s="44"/>
      <c r="V228" s="44"/>
      <c r="W228" s="44"/>
      <c r="X228" s="47"/>
      <c r="Y228" s="45"/>
    </row>
    <row r="229" spans="13:25" s="46" customFormat="1" ht="14.5" x14ac:dyDescent="0.35">
      <c r="M229" s="44"/>
      <c r="N229" s="44"/>
      <c r="Q229" s="44"/>
      <c r="R229" s="44"/>
      <c r="V229" s="44"/>
      <c r="W229" s="44"/>
      <c r="X229" s="47"/>
      <c r="Y229" s="45"/>
    </row>
    <row r="230" spans="13:25" s="46" customFormat="1" ht="14.5" x14ac:dyDescent="0.35">
      <c r="M230" s="44"/>
      <c r="N230" s="44"/>
      <c r="Q230" s="44"/>
      <c r="R230" s="44"/>
      <c r="V230" s="44"/>
      <c r="W230" s="44"/>
      <c r="X230" s="47"/>
      <c r="Y230" s="45"/>
    </row>
    <row r="231" spans="13:25" s="46" customFormat="1" ht="14.5" x14ac:dyDescent="0.35">
      <c r="M231" s="44"/>
      <c r="N231" s="44"/>
      <c r="Q231" s="44"/>
      <c r="R231" s="44"/>
      <c r="V231" s="44"/>
      <c r="W231" s="44"/>
      <c r="X231" s="47"/>
      <c r="Y231" s="45"/>
    </row>
    <row r="232" spans="13:25" s="46" customFormat="1" ht="14.5" x14ac:dyDescent="0.35">
      <c r="M232" s="44"/>
      <c r="N232" s="44"/>
      <c r="Q232" s="44"/>
      <c r="R232" s="44"/>
      <c r="V232" s="44"/>
      <c r="W232" s="44"/>
      <c r="X232" s="47"/>
      <c r="Y232" s="45"/>
    </row>
    <row r="233" spans="13:25" s="46" customFormat="1" ht="14.5" x14ac:dyDescent="0.35">
      <c r="M233" s="44"/>
      <c r="N233" s="44"/>
      <c r="Q233" s="44"/>
      <c r="R233" s="44"/>
      <c r="V233" s="44"/>
      <c r="W233" s="44"/>
      <c r="X233" s="47"/>
      <c r="Y233" s="45"/>
    </row>
    <row r="234" spans="13:25" s="46" customFormat="1" ht="14.5" x14ac:dyDescent="0.35">
      <c r="M234" s="44"/>
      <c r="N234" s="44"/>
      <c r="Q234" s="44"/>
      <c r="R234" s="44"/>
      <c r="V234" s="44"/>
      <c r="W234" s="44"/>
      <c r="X234" s="47"/>
      <c r="Y234" s="45"/>
    </row>
    <row r="235" spans="13:25" s="46" customFormat="1" ht="14.5" x14ac:dyDescent="0.35">
      <c r="M235" s="44"/>
      <c r="N235" s="44"/>
      <c r="Q235" s="44"/>
      <c r="R235" s="44"/>
      <c r="V235" s="44"/>
      <c r="W235" s="44"/>
      <c r="X235" s="47"/>
      <c r="Y235" s="45"/>
    </row>
    <row r="236" spans="13:25" s="46" customFormat="1" ht="14.5" x14ac:dyDescent="0.35">
      <c r="M236" s="44"/>
      <c r="N236" s="44"/>
      <c r="Q236" s="44"/>
      <c r="R236" s="44"/>
      <c r="V236" s="44"/>
      <c r="W236" s="44"/>
      <c r="X236" s="47"/>
      <c r="Y236" s="45"/>
    </row>
    <row r="237" spans="13:25" s="46" customFormat="1" ht="14.5" x14ac:dyDescent="0.35">
      <c r="M237" s="44"/>
      <c r="N237" s="44"/>
      <c r="Q237" s="44"/>
      <c r="R237" s="44"/>
      <c r="V237" s="44"/>
      <c r="W237" s="44"/>
      <c r="X237" s="47"/>
      <c r="Y237" s="45"/>
    </row>
    <row r="238" spans="13:25" s="46" customFormat="1" ht="14.5" x14ac:dyDescent="0.35">
      <c r="M238" s="44"/>
      <c r="N238" s="44"/>
      <c r="Q238" s="44"/>
      <c r="R238" s="44"/>
      <c r="V238" s="44"/>
      <c r="W238" s="44"/>
      <c r="X238" s="47"/>
      <c r="Y238" s="45"/>
    </row>
    <row r="239" spans="13:25" s="46" customFormat="1" ht="14.5" x14ac:dyDescent="0.35">
      <c r="M239" s="44"/>
      <c r="N239" s="44"/>
      <c r="Q239" s="44"/>
      <c r="R239" s="44"/>
      <c r="V239" s="44"/>
      <c r="W239" s="44"/>
      <c r="X239" s="47"/>
      <c r="Y239" s="45"/>
    </row>
    <row r="240" spans="13:25" s="46" customFormat="1" ht="14.5" x14ac:dyDescent="0.35">
      <c r="M240" s="44"/>
      <c r="N240" s="44"/>
      <c r="Q240" s="44"/>
      <c r="R240" s="44"/>
      <c r="V240" s="44"/>
      <c r="W240" s="44"/>
      <c r="X240" s="47"/>
      <c r="Y240" s="45"/>
    </row>
    <row r="241" spans="13:25" s="46" customFormat="1" ht="14.5" x14ac:dyDescent="0.35">
      <c r="M241" s="44"/>
      <c r="N241" s="44"/>
      <c r="Q241" s="44"/>
      <c r="R241" s="44"/>
      <c r="V241" s="44"/>
      <c r="W241" s="44"/>
      <c r="X241" s="47"/>
      <c r="Y241" s="45"/>
    </row>
    <row r="242" spans="13:25" s="46" customFormat="1" ht="14.5" x14ac:dyDescent="0.35">
      <c r="M242" s="44"/>
      <c r="N242" s="44"/>
      <c r="Q242" s="44"/>
      <c r="R242" s="44"/>
      <c r="V242" s="44"/>
      <c r="W242" s="44"/>
      <c r="X242" s="47"/>
      <c r="Y242" s="45"/>
    </row>
    <row r="243" spans="13:25" s="46" customFormat="1" ht="14.5" x14ac:dyDescent="0.35">
      <c r="M243" s="44"/>
      <c r="N243" s="44"/>
      <c r="Q243" s="44"/>
      <c r="R243" s="44"/>
      <c r="V243" s="44"/>
      <c r="W243" s="44"/>
      <c r="X243" s="47"/>
      <c r="Y243" s="45"/>
    </row>
    <row r="244" spans="13:25" s="46" customFormat="1" ht="14.5" x14ac:dyDescent="0.35">
      <c r="M244" s="44"/>
      <c r="N244" s="44"/>
      <c r="Q244" s="44"/>
      <c r="R244" s="44"/>
      <c r="V244" s="44"/>
      <c r="W244" s="44"/>
      <c r="X244" s="47"/>
      <c r="Y244" s="45"/>
    </row>
    <row r="245" spans="13:25" s="46" customFormat="1" ht="14.5" x14ac:dyDescent="0.35">
      <c r="M245" s="44"/>
      <c r="N245" s="44"/>
      <c r="Q245" s="44"/>
      <c r="R245" s="44"/>
      <c r="V245" s="44"/>
      <c r="W245" s="44"/>
      <c r="X245" s="47"/>
      <c r="Y245" s="45"/>
    </row>
    <row r="246" spans="13:25" s="46" customFormat="1" ht="14.5" x14ac:dyDescent="0.35">
      <c r="M246" s="44"/>
      <c r="N246" s="44"/>
      <c r="Q246" s="44"/>
      <c r="R246" s="44"/>
      <c r="V246" s="44"/>
      <c r="W246" s="44"/>
      <c r="X246" s="47"/>
      <c r="Y246" s="45"/>
    </row>
    <row r="247" spans="13:25" s="46" customFormat="1" ht="14.5" x14ac:dyDescent="0.35">
      <c r="M247" s="44"/>
      <c r="N247" s="44"/>
      <c r="Q247" s="44"/>
      <c r="R247" s="44"/>
      <c r="V247" s="44"/>
      <c r="W247" s="44"/>
      <c r="X247" s="47"/>
      <c r="Y247" s="45"/>
    </row>
    <row r="248" spans="13:25" s="46" customFormat="1" ht="14.5" x14ac:dyDescent="0.35">
      <c r="M248" s="44"/>
      <c r="N248" s="44"/>
      <c r="Q248" s="44"/>
      <c r="R248" s="44"/>
      <c r="V248" s="44"/>
      <c r="W248" s="44"/>
      <c r="X248" s="47"/>
      <c r="Y248" s="45"/>
    </row>
    <row r="249" spans="13:25" s="46" customFormat="1" ht="14.5" x14ac:dyDescent="0.35">
      <c r="M249" s="44"/>
      <c r="N249" s="44"/>
      <c r="Q249" s="44"/>
      <c r="R249" s="44"/>
      <c r="V249" s="44"/>
      <c r="W249" s="44"/>
      <c r="X249" s="47"/>
      <c r="Y249" s="45"/>
    </row>
    <row r="250" spans="13:25" s="46" customFormat="1" ht="14.5" x14ac:dyDescent="0.35">
      <c r="M250" s="44"/>
      <c r="N250" s="44"/>
      <c r="Q250" s="44"/>
      <c r="R250" s="44"/>
      <c r="V250" s="44"/>
      <c r="W250" s="44"/>
      <c r="X250" s="47"/>
      <c r="Y250" s="45"/>
    </row>
    <row r="251" spans="13:25" s="46" customFormat="1" ht="14.5" x14ac:dyDescent="0.35">
      <c r="M251" s="44"/>
      <c r="N251" s="44"/>
      <c r="Q251" s="44"/>
      <c r="R251" s="44"/>
      <c r="V251" s="44"/>
      <c r="W251" s="44"/>
      <c r="X251" s="47"/>
      <c r="Y251" s="45"/>
    </row>
    <row r="252" spans="13:25" s="46" customFormat="1" ht="14.5" x14ac:dyDescent="0.35">
      <c r="M252" s="44"/>
      <c r="N252" s="44"/>
      <c r="Q252" s="44"/>
      <c r="R252" s="44"/>
      <c r="V252" s="44"/>
      <c r="W252" s="44"/>
      <c r="X252" s="47"/>
      <c r="Y252" s="45"/>
    </row>
    <row r="253" spans="13:25" s="46" customFormat="1" ht="14.5" x14ac:dyDescent="0.35">
      <c r="M253" s="44"/>
      <c r="N253" s="44"/>
      <c r="Q253" s="44"/>
      <c r="R253" s="44"/>
      <c r="V253" s="44"/>
      <c r="W253" s="44"/>
      <c r="X253" s="47"/>
      <c r="Y253" s="45"/>
    </row>
    <row r="254" spans="13:25" s="46" customFormat="1" ht="14.5" x14ac:dyDescent="0.35">
      <c r="M254" s="44"/>
      <c r="N254" s="44"/>
      <c r="Q254" s="44"/>
      <c r="R254" s="44"/>
      <c r="V254" s="44"/>
      <c r="W254" s="44"/>
      <c r="X254" s="47"/>
      <c r="Y254" s="45"/>
    </row>
    <row r="255" spans="13:25" s="46" customFormat="1" ht="14.5" x14ac:dyDescent="0.35">
      <c r="M255" s="44"/>
      <c r="N255" s="44"/>
      <c r="Q255" s="44"/>
      <c r="R255" s="44"/>
      <c r="V255" s="44"/>
      <c r="W255" s="44"/>
      <c r="X255" s="47"/>
      <c r="Y255" s="45"/>
    </row>
    <row r="256" spans="13:25" s="46" customFormat="1" ht="14.5" x14ac:dyDescent="0.35">
      <c r="M256" s="44"/>
      <c r="N256" s="44"/>
      <c r="Q256" s="44"/>
      <c r="R256" s="44"/>
      <c r="V256" s="44"/>
      <c r="W256" s="44"/>
      <c r="X256" s="47"/>
      <c r="Y256" s="45"/>
    </row>
    <row r="257" spans="13:25" s="46" customFormat="1" ht="14.5" x14ac:dyDescent="0.35">
      <c r="M257" s="44"/>
      <c r="N257" s="44"/>
      <c r="Q257" s="44"/>
      <c r="R257" s="44"/>
      <c r="V257" s="44"/>
      <c r="W257" s="44"/>
      <c r="X257" s="47"/>
      <c r="Y257" s="45"/>
    </row>
    <row r="258" spans="13:25" s="46" customFormat="1" ht="14.5" x14ac:dyDescent="0.35">
      <c r="M258" s="44"/>
      <c r="N258" s="44"/>
      <c r="Q258" s="44"/>
      <c r="R258" s="44"/>
      <c r="V258" s="44"/>
      <c r="W258" s="44"/>
      <c r="X258" s="47"/>
      <c r="Y258" s="45"/>
    </row>
    <row r="259" spans="13:25" s="46" customFormat="1" ht="14.5" x14ac:dyDescent="0.35">
      <c r="M259" s="44"/>
      <c r="N259" s="44"/>
      <c r="Q259" s="44"/>
      <c r="R259" s="44"/>
      <c r="V259" s="44"/>
      <c r="W259" s="44"/>
      <c r="X259" s="47"/>
      <c r="Y259" s="45"/>
    </row>
    <row r="260" spans="13:25" s="46" customFormat="1" ht="14.5" x14ac:dyDescent="0.35">
      <c r="M260" s="44"/>
      <c r="N260" s="44"/>
      <c r="Q260" s="44"/>
      <c r="R260" s="44"/>
      <c r="V260" s="44"/>
      <c r="W260" s="44"/>
      <c r="X260" s="47"/>
      <c r="Y260" s="45"/>
    </row>
    <row r="261" spans="13:25" s="46" customFormat="1" ht="14.5" x14ac:dyDescent="0.35">
      <c r="M261" s="44"/>
      <c r="N261" s="44"/>
      <c r="Q261" s="44"/>
      <c r="R261" s="44"/>
      <c r="V261" s="44"/>
      <c r="W261" s="44"/>
      <c r="X261" s="47"/>
      <c r="Y261" s="45"/>
    </row>
    <row r="262" spans="13:25" s="46" customFormat="1" ht="14.5" x14ac:dyDescent="0.35">
      <c r="M262" s="44"/>
      <c r="N262" s="44"/>
      <c r="Q262" s="44"/>
      <c r="R262" s="44"/>
      <c r="V262" s="44"/>
      <c r="W262" s="44"/>
      <c r="X262" s="47"/>
      <c r="Y262" s="45"/>
    </row>
    <row r="263" spans="13:25" s="46" customFormat="1" ht="14.5" x14ac:dyDescent="0.35">
      <c r="M263" s="44"/>
      <c r="N263" s="44"/>
      <c r="Q263" s="44"/>
      <c r="R263" s="44"/>
      <c r="V263" s="44"/>
      <c r="W263" s="44"/>
      <c r="X263" s="47"/>
      <c r="Y263" s="45"/>
    </row>
    <row r="264" spans="13:25" s="46" customFormat="1" ht="14.5" x14ac:dyDescent="0.35">
      <c r="M264" s="44"/>
      <c r="N264" s="44"/>
      <c r="Q264" s="44"/>
      <c r="R264" s="44"/>
      <c r="V264" s="44"/>
      <c r="W264" s="44"/>
      <c r="X264" s="47"/>
      <c r="Y264" s="45"/>
    </row>
    <row r="265" spans="13:25" s="46" customFormat="1" ht="14.5" x14ac:dyDescent="0.35">
      <c r="M265" s="44"/>
      <c r="N265" s="44"/>
      <c r="Q265" s="44"/>
      <c r="R265" s="44"/>
      <c r="V265" s="44"/>
      <c r="W265" s="44"/>
      <c r="X265" s="47"/>
      <c r="Y265" s="45"/>
    </row>
    <row r="266" spans="13:25" s="46" customFormat="1" ht="14.5" x14ac:dyDescent="0.35">
      <c r="M266" s="44"/>
      <c r="N266" s="44"/>
      <c r="Q266" s="44"/>
      <c r="R266" s="44"/>
      <c r="V266" s="44"/>
      <c r="W266" s="44"/>
      <c r="X266" s="47"/>
      <c r="Y266" s="45"/>
    </row>
    <row r="267" spans="13:25" s="46" customFormat="1" ht="14.5" x14ac:dyDescent="0.35">
      <c r="M267" s="44"/>
      <c r="N267" s="44"/>
      <c r="Q267" s="44"/>
      <c r="R267" s="44"/>
      <c r="V267" s="44"/>
      <c r="W267" s="44"/>
      <c r="X267" s="47"/>
      <c r="Y267" s="45"/>
    </row>
    <row r="268" spans="13:25" s="46" customFormat="1" ht="14.5" x14ac:dyDescent="0.35">
      <c r="M268" s="44"/>
      <c r="N268" s="44"/>
      <c r="Q268" s="44"/>
      <c r="R268" s="44"/>
      <c r="V268" s="44"/>
      <c r="W268" s="44"/>
      <c r="X268" s="47"/>
      <c r="Y268" s="45"/>
    </row>
    <row r="269" spans="13:25" s="46" customFormat="1" ht="14.5" x14ac:dyDescent="0.35">
      <c r="M269" s="44"/>
      <c r="N269" s="44"/>
      <c r="Q269" s="44"/>
      <c r="R269" s="44"/>
      <c r="V269" s="44"/>
      <c r="W269" s="44"/>
      <c r="X269" s="47"/>
      <c r="Y269" s="45"/>
    </row>
    <row r="270" spans="13:25" s="46" customFormat="1" ht="14.5" x14ac:dyDescent="0.35">
      <c r="M270" s="44"/>
      <c r="N270" s="44"/>
      <c r="Q270" s="44"/>
      <c r="R270" s="44"/>
      <c r="V270" s="44"/>
      <c r="W270" s="44"/>
      <c r="X270" s="47"/>
      <c r="Y270" s="45"/>
    </row>
    <row r="271" spans="13:25" s="46" customFormat="1" ht="14.5" x14ac:dyDescent="0.35">
      <c r="M271" s="44"/>
      <c r="N271" s="44"/>
      <c r="Q271" s="44"/>
      <c r="R271" s="44"/>
      <c r="V271" s="44"/>
      <c r="W271" s="44"/>
      <c r="X271" s="47"/>
      <c r="Y271" s="45"/>
    </row>
    <row r="272" spans="13:25" s="46" customFormat="1" ht="14.5" x14ac:dyDescent="0.35">
      <c r="M272" s="44"/>
      <c r="N272" s="44"/>
      <c r="Q272" s="44"/>
      <c r="R272" s="44"/>
      <c r="V272" s="44"/>
      <c r="W272" s="44"/>
      <c r="X272" s="47"/>
      <c r="Y272" s="45"/>
    </row>
    <row r="273" spans="13:25" s="46" customFormat="1" ht="14.5" x14ac:dyDescent="0.35">
      <c r="M273" s="44"/>
      <c r="N273" s="44"/>
      <c r="Q273" s="44"/>
      <c r="R273" s="44"/>
      <c r="V273" s="44"/>
      <c r="W273" s="44"/>
      <c r="X273" s="47"/>
      <c r="Y273" s="45"/>
    </row>
    <row r="274" spans="13:25" s="46" customFormat="1" ht="14.5" x14ac:dyDescent="0.35">
      <c r="M274" s="44"/>
      <c r="N274" s="44"/>
      <c r="Q274" s="44"/>
      <c r="R274" s="44"/>
      <c r="V274" s="44"/>
      <c r="W274" s="44"/>
      <c r="X274" s="47"/>
      <c r="Y274" s="45"/>
    </row>
    <row r="275" spans="13:25" s="46" customFormat="1" ht="14.5" x14ac:dyDescent="0.35">
      <c r="M275" s="44"/>
      <c r="N275" s="44"/>
      <c r="Q275" s="44"/>
      <c r="R275" s="44"/>
      <c r="V275" s="44"/>
      <c r="W275" s="44"/>
      <c r="X275" s="47"/>
      <c r="Y275" s="45"/>
    </row>
    <row r="276" spans="13:25" s="46" customFormat="1" ht="14.5" x14ac:dyDescent="0.35">
      <c r="M276" s="44"/>
      <c r="N276" s="44"/>
      <c r="Q276" s="44"/>
      <c r="R276" s="44"/>
      <c r="V276" s="44"/>
      <c r="W276" s="44"/>
      <c r="X276" s="47"/>
      <c r="Y276" s="45"/>
    </row>
    <row r="277" spans="13:25" s="46" customFormat="1" ht="14.5" x14ac:dyDescent="0.35">
      <c r="M277" s="44"/>
      <c r="N277" s="44"/>
      <c r="Q277" s="44"/>
      <c r="R277" s="44"/>
      <c r="V277" s="44"/>
      <c r="W277" s="44"/>
      <c r="X277" s="47"/>
      <c r="Y277" s="45"/>
    </row>
    <row r="278" spans="13:25" s="46" customFormat="1" ht="14.5" x14ac:dyDescent="0.35">
      <c r="M278" s="44"/>
      <c r="N278" s="44"/>
      <c r="Q278" s="44"/>
      <c r="R278" s="44"/>
      <c r="V278" s="44"/>
      <c r="W278" s="44"/>
      <c r="X278" s="47"/>
      <c r="Y278" s="45"/>
    </row>
    <row r="279" spans="13:25" s="46" customFormat="1" ht="14.5" x14ac:dyDescent="0.35">
      <c r="M279" s="44"/>
      <c r="N279" s="44"/>
      <c r="Q279" s="44"/>
      <c r="R279" s="44"/>
      <c r="V279" s="44"/>
      <c r="W279" s="44"/>
      <c r="X279" s="47"/>
      <c r="Y279" s="45"/>
    </row>
    <row r="280" spans="13:25" s="46" customFormat="1" ht="14.5" x14ac:dyDescent="0.35">
      <c r="M280" s="44"/>
      <c r="N280" s="44"/>
      <c r="Q280" s="44"/>
      <c r="R280" s="44"/>
      <c r="V280" s="44"/>
      <c r="W280" s="44"/>
      <c r="X280" s="47"/>
      <c r="Y280" s="45"/>
    </row>
    <row r="281" spans="13:25" s="46" customFormat="1" ht="14.5" x14ac:dyDescent="0.35">
      <c r="M281" s="44"/>
      <c r="N281" s="44"/>
      <c r="Q281" s="44"/>
      <c r="R281" s="44"/>
      <c r="V281" s="44"/>
      <c r="W281" s="44"/>
      <c r="X281" s="47"/>
      <c r="Y281" s="45"/>
    </row>
    <row r="282" spans="13:25" s="46" customFormat="1" ht="14.5" x14ac:dyDescent="0.35">
      <c r="M282" s="44"/>
      <c r="N282" s="44"/>
      <c r="Q282" s="44"/>
      <c r="R282" s="44"/>
      <c r="V282" s="44"/>
      <c r="W282" s="44"/>
      <c r="X282" s="47"/>
      <c r="Y282" s="45"/>
    </row>
    <row r="283" spans="13:25" s="46" customFormat="1" ht="14.5" x14ac:dyDescent="0.35">
      <c r="M283" s="44"/>
      <c r="N283" s="44"/>
      <c r="Q283" s="44"/>
      <c r="R283" s="44"/>
      <c r="V283" s="44"/>
      <c r="W283" s="44"/>
      <c r="X283" s="47"/>
      <c r="Y283" s="45"/>
    </row>
    <row r="284" spans="13:25" s="46" customFormat="1" ht="14.5" x14ac:dyDescent="0.35">
      <c r="M284" s="44"/>
      <c r="N284" s="44"/>
      <c r="Q284" s="44"/>
      <c r="R284" s="44"/>
      <c r="V284" s="44"/>
      <c r="W284" s="44"/>
      <c r="X284" s="47"/>
      <c r="Y284" s="45"/>
    </row>
    <row r="285" spans="13:25" s="46" customFormat="1" ht="14.5" x14ac:dyDescent="0.35">
      <c r="M285" s="44"/>
      <c r="N285" s="44"/>
      <c r="Q285" s="44"/>
      <c r="R285" s="44"/>
      <c r="V285" s="44"/>
      <c r="W285" s="44"/>
      <c r="X285" s="47"/>
      <c r="Y285" s="45"/>
    </row>
    <row r="286" spans="13:25" s="46" customFormat="1" ht="14.5" x14ac:dyDescent="0.35">
      <c r="M286" s="44"/>
      <c r="N286" s="44"/>
      <c r="Q286" s="44"/>
      <c r="R286" s="44"/>
      <c r="V286" s="44"/>
      <c r="W286" s="44"/>
      <c r="X286" s="47"/>
      <c r="Y286" s="45"/>
    </row>
    <row r="287" spans="13:25" s="46" customFormat="1" ht="14.5" x14ac:dyDescent="0.35">
      <c r="M287" s="44"/>
      <c r="N287" s="44"/>
      <c r="Q287" s="44"/>
      <c r="R287" s="44"/>
      <c r="V287" s="44"/>
      <c r="W287" s="44"/>
      <c r="X287" s="47"/>
      <c r="Y287" s="45"/>
    </row>
    <row r="288" spans="13:25" s="46" customFormat="1" ht="14.5" x14ac:dyDescent="0.35">
      <c r="M288" s="44"/>
      <c r="N288" s="44"/>
      <c r="Q288" s="44"/>
      <c r="R288" s="44"/>
      <c r="V288" s="44"/>
      <c r="W288" s="44"/>
      <c r="X288" s="47"/>
      <c r="Y288" s="45"/>
    </row>
    <row r="289" spans="13:25" s="46" customFormat="1" ht="14.5" x14ac:dyDescent="0.35">
      <c r="M289" s="44"/>
      <c r="N289" s="44"/>
      <c r="Q289" s="44"/>
      <c r="R289" s="44"/>
      <c r="V289" s="44"/>
      <c r="W289" s="44"/>
      <c r="X289" s="47"/>
      <c r="Y289" s="45"/>
    </row>
    <row r="290" spans="13:25" s="46" customFormat="1" ht="14.5" x14ac:dyDescent="0.35">
      <c r="M290" s="44"/>
      <c r="N290" s="44"/>
      <c r="Q290" s="44"/>
      <c r="R290" s="44"/>
      <c r="V290" s="44"/>
      <c r="W290" s="44"/>
      <c r="X290" s="47"/>
      <c r="Y290" s="45"/>
    </row>
    <row r="291" spans="13:25" s="46" customFormat="1" ht="14.5" x14ac:dyDescent="0.35">
      <c r="M291" s="44"/>
      <c r="N291" s="44"/>
      <c r="Q291" s="44"/>
      <c r="R291" s="44"/>
      <c r="V291" s="44"/>
      <c r="W291" s="44"/>
      <c r="X291" s="47"/>
      <c r="Y291" s="45"/>
    </row>
    <row r="292" spans="13:25" s="46" customFormat="1" ht="14.5" x14ac:dyDescent="0.35">
      <c r="M292" s="44"/>
      <c r="N292" s="44"/>
      <c r="Q292" s="44"/>
      <c r="R292" s="44"/>
      <c r="V292" s="44"/>
      <c r="W292" s="44"/>
      <c r="X292" s="47"/>
      <c r="Y292" s="45"/>
    </row>
    <row r="293" spans="13:25" s="46" customFormat="1" ht="14.5" x14ac:dyDescent="0.35">
      <c r="M293" s="44"/>
      <c r="N293" s="44"/>
      <c r="Q293" s="44"/>
      <c r="R293" s="44"/>
      <c r="V293" s="44"/>
      <c r="W293" s="44"/>
      <c r="X293" s="47"/>
      <c r="Y293" s="45"/>
    </row>
    <row r="294" spans="13:25" s="46" customFormat="1" ht="14.5" x14ac:dyDescent="0.35">
      <c r="M294" s="44"/>
      <c r="N294" s="44"/>
      <c r="Q294" s="44"/>
      <c r="R294" s="44"/>
      <c r="V294" s="44"/>
      <c r="W294" s="44"/>
      <c r="X294" s="47"/>
      <c r="Y294" s="45"/>
    </row>
    <row r="295" spans="13:25" s="46" customFormat="1" ht="14.5" x14ac:dyDescent="0.35">
      <c r="M295" s="44"/>
      <c r="N295" s="44"/>
      <c r="Q295" s="44"/>
      <c r="R295" s="44"/>
      <c r="V295" s="44"/>
      <c r="W295" s="44"/>
      <c r="X295" s="47"/>
      <c r="Y295" s="45"/>
    </row>
    <row r="296" spans="13:25" s="46" customFormat="1" ht="14.5" x14ac:dyDescent="0.35">
      <c r="M296" s="44"/>
      <c r="N296" s="44"/>
      <c r="Q296" s="44"/>
      <c r="R296" s="44"/>
      <c r="V296" s="44"/>
      <c r="W296" s="44"/>
      <c r="X296" s="47"/>
      <c r="Y296" s="45"/>
    </row>
    <row r="297" spans="13:25" s="46" customFormat="1" ht="14.5" x14ac:dyDescent="0.35">
      <c r="M297" s="44"/>
      <c r="N297" s="44"/>
      <c r="Q297" s="44"/>
      <c r="R297" s="44"/>
      <c r="V297" s="44"/>
      <c r="W297" s="44"/>
      <c r="X297" s="47"/>
      <c r="Y297" s="45"/>
    </row>
    <row r="298" spans="13:25" s="46" customFormat="1" ht="14.5" x14ac:dyDescent="0.35">
      <c r="M298" s="44"/>
      <c r="N298" s="44"/>
      <c r="Q298" s="44"/>
      <c r="R298" s="44"/>
      <c r="V298" s="44"/>
      <c r="W298" s="44"/>
      <c r="X298" s="47"/>
      <c r="Y298" s="45"/>
    </row>
    <row r="299" spans="13:25" s="46" customFormat="1" ht="14.5" x14ac:dyDescent="0.35">
      <c r="M299" s="44"/>
      <c r="N299" s="44"/>
      <c r="Q299" s="44"/>
      <c r="R299" s="44"/>
      <c r="V299" s="44"/>
      <c r="W299" s="44"/>
      <c r="X299" s="47"/>
      <c r="Y299" s="45"/>
    </row>
    <row r="300" spans="13:25" s="46" customFormat="1" ht="14.5" x14ac:dyDescent="0.35">
      <c r="M300" s="44"/>
      <c r="N300" s="44"/>
      <c r="Q300" s="44"/>
      <c r="R300" s="44"/>
      <c r="V300" s="44"/>
      <c r="W300" s="44"/>
      <c r="X300" s="47"/>
      <c r="Y300" s="45"/>
    </row>
    <row r="301" spans="13:25" s="46" customFormat="1" ht="14.5" x14ac:dyDescent="0.35">
      <c r="M301" s="44"/>
      <c r="N301" s="44"/>
      <c r="Q301" s="44"/>
      <c r="R301" s="44"/>
      <c r="V301" s="44"/>
      <c r="W301" s="44"/>
      <c r="X301" s="47"/>
      <c r="Y301" s="45"/>
    </row>
    <row r="302" spans="13:25" s="46" customFormat="1" ht="14.5" x14ac:dyDescent="0.35">
      <c r="M302" s="44"/>
      <c r="N302" s="44"/>
      <c r="Q302" s="44"/>
      <c r="R302" s="44"/>
      <c r="V302" s="44"/>
      <c r="W302" s="44"/>
      <c r="X302" s="47"/>
      <c r="Y302" s="45"/>
    </row>
    <row r="303" spans="13:25" s="46" customFormat="1" ht="14.5" x14ac:dyDescent="0.35">
      <c r="M303" s="44"/>
      <c r="N303" s="44"/>
      <c r="Q303" s="44"/>
      <c r="R303" s="44"/>
      <c r="V303" s="44"/>
      <c r="W303" s="44"/>
      <c r="X303" s="47"/>
      <c r="Y303" s="45"/>
    </row>
    <row r="304" spans="13:25" s="46" customFormat="1" ht="14.5" x14ac:dyDescent="0.35">
      <c r="M304" s="44"/>
      <c r="N304" s="44"/>
      <c r="Q304" s="44"/>
      <c r="R304" s="44"/>
      <c r="V304" s="44"/>
      <c r="W304" s="44"/>
      <c r="X304" s="47"/>
      <c r="Y304" s="45"/>
    </row>
    <row r="305" spans="13:25" s="46" customFormat="1" ht="14.5" x14ac:dyDescent="0.35">
      <c r="M305" s="44"/>
      <c r="N305" s="44"/>
      <c r="Q305" s="44"/>
      <c r="R305" s="44"/>
      <c r="V305" s="44"/>
      <c r="W305" s="44"/>
      <c r="X305" s="47"/>
      <c r="Y305" s="45"/>
    </row>
    <row r="306" spans="13:25" s="46" customFormat="1" ht="14.5" x14ac:dyDescent="0.35">
      <c r="M306" s="44"/>
      <c r="N306" s="44"/>
      <c r="Q306" s="44"/>
      <c r="R306" s="44"/>
      <c r="V306" s="44"/>
      <c r="W306" s="44"/>
      <c r="X306" s="47"/>
      <c r="Y306" s="45"/>
    </row>
    <row r="307" spans="13:25" s="46" customFormat="1" ht="14.5" x14ac:dyDescent="0.35">
      <c r="M307" s="44"/>
      <c r="N307" s="44"/>
      <c r="Q307" s="44"/>
      <c r="R307" s="44"/>
      <c r="V307" s="44"/>
      <c r="W307" s="44"/>
      <c r="X307" s="47"/>
      <c r="Y307" s="45"/>
    </row>
    <row r="308" spans="13:25" s="46" customFormat="1" ht="14.5" x14ac:dyDescent="0.35">
      <c r="M308" s="44"/>
      <c r="N308" s="44"/>
      <c r="Q308" s="44"/>
      <c r="R308" s="44"/>
      <c r="V308" s="44"/>
      <c r="W308" s="44"/>
      <c r="X308" s="47"/>
      <c r="Y308" s="45"/>
    </row>
    <row r="309" spans="13:25" s="46" customFormat="1" ht="14.5" x14ac:dyDescent="0.35">
      <c r="M309" s="44"/>
      <c r="N309" s="44"/>
      <c r="Q309" s="44"/>
      <c r="R309" s="44"/>
      <c r="V309" s="44"/>
      <c r="W309" s="44"/>
      <c r="X309" s="47"/>
      <c r="Y309" s="45"/>
    </row>
    <row r="310" spans="13:25" s="46" customFormat="1" ht="14.5" x14ac:dyDescent="0.35">
      <c r="M310" s="44"/>
      <c r="N310" s="44"/>
      <c r="Q310" s="44"/>
      <c r="R310" s="44"/>
      <c r="V310" s="44"/>
      <c r="W310" s="44"/>
      <c r="X310" s="47"/>
      <c r="Y310" s="45"/>
    </row>
    <row r="311" spans="13:25" s="46" customFormat="1" ht="14.5" x14ac:dyDescent="0.35">
      <c r="M311" s="44"/>
      <c r="N311" s="44"/>
      <c r="Q311" s="44"/>
      <c r="R311" s="44"/>
      <c r="V311" s="44"/>
      <c r="W311" s="44"/>
      <c r="X311" s="47"/>
      <c r="Y311" s="45"/>
    </row>
    <row r="312" spans="13:25" s="46" customFormat="1" ht="14.5" x14ac:dyDescent="0.35">
      <c r="M312" s="44"/>
      <c r="N312" s="44"/>
      <c r="Q312" s="44"/>
      <c r="R312" s="44"/>
      <c r="V312" s="44"/>
      <c r="W312" s="44"/>
      <c r="X312" s="47"/>
      <c r="Y312" s="45"/>
    </row>
    <row r="313" spans="13:25" s="46" customFormat="1" ht="14.5" x14ac:dyDescent="0.35">
      <c r="M313" s="44"/>
      <c r="N313" s="44"/>
      <c r="Q313" s="44"/>
      <c r="R313" s="44"/>
      <c r="V313" s="44"/>
      <c r="W313" s="44"/>
      <c r="X313" s="47"/>
      <c r="Y313" s="45"/>
    </row>
    <row r="314" spans="13:25" s="46" customFormat="1" ht="14.5" x14ac:dyDescent="0.35">
      <c r="M314" s="44"/>
      <c r="N314" s="44"/>
      <c r="Q314" s="44"/>
      <c r="R314" s="44"/>
      <c r="V314" s="44"/>
      <c r="W314" s="44"/>
      <c r="X314" s="47"/>
      <c r="Y314" s="45"/>
    </row>
    <row r="315" spans="13:25" s="46" customFormat="1" ht="14.5" x14ac:dyDescent="0.35">
      <c r="M315" s="44"/>
      <c r="N315" s="44"/>
      <c r="Q315" s="44"/>
      <c r="R315" s="44"/>
      <c r="V315" s="44"/>
      <c r="W315" s="44"/>
      <c r="X315" s="47"/>
      <c r="Y315" s="45"/>
    </row>
    <row r="316" spans="13:25" s="46" customFormat="1" ht="14.5" x14ac:dyDescent="0.35">
      <c r="M316" s="44"/>
      <c r="N316" s="44"/>
      <c r="Q316" s="44"/>
      <c r="R316" s="44"/>
      <c r="V316" s="44"/>
      <c r="W316" s="44"/>
      <c r="X316" s="47"/>
      <c r="Y316" s="45"/>
    </row>
    <row r="317" spans="13:25" s="46" customFormat="1" ht="14.5" x14ac:dyDescent="0.35">
      <c r="M317" s="44"/>
      <c r="N317" s="44"/>
      <c r="Q317" s="44"/>
      <c r="R317" s="44"/>
      <c r="V317" s="44"/>
      <c r="W317" s="44"/>
      <c r="X317" s="47"/>
      <c r="Y317" s="45"/>
    </row>
    <row r="318" spans="13:25" s="46" customFormat="1" ht="14.5" x14ac:dyDescent="0.35">
      <c r="M318" s="44"/>
      <c r="N318" s="44"/>
      <c r="Q318" s="44"/>
      <c r="R318" s="44"/>
      <c r="V318" s="44"/>
      <c r="W318" s="44"/>
      <c r="X318" s="47"/>
      <c r="Y318" s="45"/>
    </row>
    <row r="319" spans="13:25" s="46" customFormat="1" ht="14.5" x14ac:dyDescent="0.35">
      <c r="M319" s="44"/>
      <c r="N319" s="44"/>
      <c r="Q319" s="44"/>
      <c r="R319" s="44"/>
      <c r="V319" s="44"/>
      <c r="W319" s="44"/>
      <c r="X319" s="47"/>
      <c r="Y319" s="45"/>
    </row>
    <row r="320" spans="13:25" s="46" customFormat="1" ht="14.5" x14ac:dyDescent="0.35">
      <c r="M320" s="44"/>
      <c r="N320" s="44"/>
      <c r="Q320" s="44"/>
      <c r="R320" s="44"/>
      <c r="V320" s="44"/>
      <c r="W320" s="44"/>
      <c r="X320" s="47"/>
      <c r="Y320" s="45"/>
    </row>
    <row r="321" spans="13:25" s="46" customFormat="1" ht="14.5" x14ac:dyDescent="0.35">
      <c r="M321" s="44"/>
      <c r="N321" s="44"/>
      <c r="Q321" s="44"/>
      <c r="R321" s="44"/>
      <c r="V321" s="44"/>
      <c r="W321" s="44"/>
      <c r="X321" s="47"/>
      <c r="Y321" s="45"/>
    </row>
    <row r="322" spans="13:25" s="46" customFormat="1" ht="14.5" x14ac:dyDescent="0.35">
      <c r="M322" s="44"/>
      <c r="N322" s="44"/>
      <c r="Q322" s="44"/>
      <c r="R322" s="44"/>
      <c r="V322" s="44"/>
      <c r="W322" s="44"/>
      <c r="X322" s="47"/>
      <c r="Y322" s="45"/>
    </row>
    <row r="323" spans="13:25" s="46" customFormat="1" ht="14.5" x14ac:dyDescent="0.35">
      <c r="M323" s="44"/>
      <c r="N323" s="44"/>
      <c r="Q323" s="44"/>
      <c r="R323" s="44"/>
      <c r="V323" s="44"/>
      <c r="W323" s="44"/>
      <c r="X323" s="47"/>
      <c r="Y323" s="45"/>
    </row>
    <row r="324" spans="13:25" s="46" customFormat="1" ht="14.5" x14ac:dyDescent="0.35">
      <c r="M324" s="44"/>
      <c r="N324" s="44"/>
      <c r="Q324" s="44"/>
      <c r="R324" s="44"/>
      <c r="V324" s="44"/>
      <c r="W324" s="44"/>
      <c r="X324" s="47"/>
      <c r="Y324" s="45"/>
    </row>
    <row r="325" spans="13:25" s="46" customFormat="1" ht="14.5" x14ac:dyDescent="0.35">
      <c r="M325" s="44"/>
      <c r="N325" s="44"/>
      <c r="Q325" s="44"/>
      <c r="R325" s="44"/>
      <c r="V325" s="44"/>
      <c r="W325" s="44"/>
      <c r="X325" s="47"/>
      <c r="Y325" s="45"/>
    </row>
    <row r="326" spans="13:25" s="46" customFormat="1" ht="14.5" x14ac:dyDescent="0.35">
      <c r="M326" s="44"/>
      <c r="N326" s="44"/>
      <c r="Q326" s="44"/>
      <c r="R326" s="44"/>
      <c r="V326" s="44"/>
      <c r="W326" s="44"/>
      <c r="X326" s="47"/>
      <c r="Y326" s="45"/>
    </row>
    <row r="327" spans="13:25" s="46" customFormat="1" ht="14.5" x14ac:dyDescent="0.35">
      <c r="M327" s="44"/>
      <c r="N327" s="44"/>
      <c r="Q327" s="44"/>
      <c r="R327" s="44"/>
      <c r="V327" s="44"/>
      <c r="W327" s="44"/>
      <c r="X327" s="47"/>
      <c r="Y327" s="45"/>
    </row>
    <row r="328" spans="13:25" s="46" customFormat="1" ht="14.5" x14ac:dyDescent="0.35">
      <c r="M328" s="44"/>
      <c r="N328" s="44"/>
      <c r="Q328" s="44"/>
      <c r="R328" s="44"/>
      <c r="V328" s="44"/>
      <c r="W328" s="44"/>
      <c r="X328" s="47"/>
      <c r="Y328" s="45"/>
    </row>
    <row r="329" spans="13:25" s="46" customFormat="1" ht="14.5" x14ac:dyDescent="0.35">
      <c r="M329" s="44"/>
      <c r="N329" s="44"/>
      <c r="Q329" s="44"/>
      <c r="R329" s="44"/>
      <c r="V329" s="44"/>
      <c r="W329" s="44"/>
      <c r="X329" s="47"/>
      <c r="Y329" s="45"/>
    </row>
    <row r="330" spans="13:25" s="46" customFormat="1" ht="14.5" x14ac:dyDescent="0.35">
      <c r="M330" s="44"/>
      <c r="N330" s="44"/>
      <c r="Q330" s="44"/>
      <c r="R330" s="44"/>
      <c r="V330" s="44"/>
      <c r="W330" s="44"/>
      <c r="X330" s="47"/>
      <c r="Y330" s="45"/>
    </row>
    <row r="331" spans="13:25" s="46" customFormat="1" ht="14.5" x14ac:dyDescent="0.35">
      <c r="M331" s="44"/>
      <c r="N331" s="44"/>
      <c r="Q331" s="44"/>
      <c r="R331" s="44"/>
      <c r="V331" s="44"/>
      <c r="W331" s="44"/>
      <c r="X331" s="47"/>
      <c r="Y331" s="45"/>
    </row>
    <row r="332" spans="13:25" s="46" customFormat="1" ht="14.5" x14ac:dyDescent="0.35">
      <c r="M332" s="44"/>
      <c r="N332" s="44"/>
      <c r="Q332" s="44"/>
      <c r="R332" s="44"/>
      <c r="V332" s="44"/>
      <c r="W332" s="44"/>
      <c r="X332" s="47"/>
      <c r="Y332" s="45"/>
    </row>
    <row r="333" spans="13:25" s="46" customFormat="1" ht="14.5" x14ac:dyDescent="0.35">
      <c r="M333" s="44"/>
      <c r="N333" s="44"/>
      <c r="Q333" s="44"/>
      <c r="R333" s="44"/>
      <c r="V333" s="44"/>
      <c r="W333" s="44"/>
      <c r="X333" s="47"/>
      <c r="Y333" s="45"/>
    </row>
    <row r="334" spans="13:25" s="46" customFormat="1" ht="14.5" x14ac:dyDescent="0.35">
      <c r="M334" s="44"/>
      <c r="N334" s="44"/>
      <c r="Q334" s="44"/>
      <c r="R334" s="44"/>
      <c r="V334" s="44"/>
      <c r="W334" s="44"/>
      <c r="X334" s="47"/>
      <c r="Y334" s="45"/>
    </row>
    <row r="335" spans="13:25" s="46" customFormat="1" ht="14.5" x14ac:dyDescent="0.35">
      <c r="M335" s="44"/>
      <c r="N335" s="44"/>
      <c r="Q335" s="44"/>
      <c r="R335" s="44"/>
      <c r="V335" s="44"/>
      <c r="W335" s="44"/>
      <c r="X335" s="47"/>
      <c r="Y335" s="45"/>
    </row>
    <row r="336" spans="13:25" s="46" customFormat="1" ht="14.5" x14ac:dyDescent="0.35">
      <c r="M336" s="44"/>
      <c r="N336" s="44"/>
      <c r="Q336" s="44"/>
      <c r="R336" s="44"/>
      <c r="V336" s="44"/>
      <c r="W336" s="44"/>
      <c r="X336" s="47"/>
      <c r="Y336" s="45"/>
    </row>
    <row r="337" spans="13:25" s="46" customFormat="1" ht="14.5" x14ac:dyDescent="0.35">
      <c r="M337" s="44"/>
      <c r="N337" s="44"/>
      <c r="Q337" s="44"/>
      <c r="R337" s="44"/>
      <c r="V337" s="44"/>
      <c r="W337" s="44"/>
      <c r="X337" s="47"/>
      <c r="Y337" s="45"/>
    </row>
    <row r="338" spans="13:25" s="46" customFormat="1" ht="14.5" x14ac:dyDescent="0.35">
      <c r="M338" s="44"/>
      <c r="N338" s="44"/>
      <c r="Q338" s="44"/>
      <c r="R338" s="44"/>
      <c r="V338" s="44"/>
      <c r="W338" s="44"/>
      <c r="X338" s="47"/>
      <c r="Y338" s="45"/>
    </row>
    <row r="339" spans="13:25" s="46" customFormat="1" ht="14.5" x14ac:dyDescent="0.35">
      <c r="M339" s="44"/>
      <c r="N339" s="44"/>
      <c r="Q339" s="44"/>
      <c r="R339" s="44"/>
      <c r="V339" s="44"/>
      <c r="W339" s="44"/>
      <c r="X339" s="47"/>
      <c r="Y339" s="45"/>
    </row>
    <row r="340" spans="13:25" s="46" customFormat="1" ht="14.5" x14ac:dyDescent="0.35">
      <c r="M340" s="44"/>
      <c r="N340" s="44"/>
      <c r="Q340" s="44"/>
      <c r="R340" s="44"/>
      <c r="V340" s="44"/>
      <c r="W340" s="44"/>
      <c r="X340" s="47"/>
      <c r="Y340" s="45"/>
    </row>
    <row r="341" spans="13:25" s="46" customFormat="1" ht="14.5" x14ac:dyDescent="0.35">
      <c r="M341" s="44"/>
      <c r="N341" s="44"/>
      <c r="Q341" s="44"/>
      <c r="R341" s="44"/>
      <c r="V341" s="44"/>
      <c r="W341" s="44"/>
      <c r="X341" s="47"/>
      <c r="Y341" s="45"/>
    </row>
    <row r="342" spans="13:25" s="46" customFormat="1" ht="14.5" x14ac:dyDescent="0.35">
      <c r="M342" s="44"/>
      <c r="N342" s="44"/>
      <c r="Q342" s="44"/>
      <c r="R342" s="44"/>
      <c r="V342" s="44"/>
      <c r="W342" s="44"/>
      <c r="X342" s="47"/>
      <c r="Y342" s="45"/>
    </row>
    <row r="343" spans="13:25" s="46" customFormat="1" ht="14.5" x14ac:dyDescent="0.35">
      <c r="M343" s="44"/>
      <c r="N343" s="44"/>
      <c r="Q343" s="44"/>
      <c r="R343" s="44"/>
      <c r="V343" s="44"/>
      <c r="W343" s="44"/>
      <c r="X343" s="47"/>
      <c r="Y343" s="45"/>
    </row>
    <row r="344" spans="13:25" s="46" customFormat="1" ht="14.5" x14ac:dyDescent="0.35">
      <c r="M344" s="44"/>
      <c r="N344" s="44"/>
      <c r="Q344" s="44"/>
      <c r="R344" s="44"/>
      <c r="V344" s="44"/>
      <c r="W344" s="44"/>
      <c r="X344" s="47"/>
      <c r="Y344" s="45"/>
    </row>
    <row r="345" spans="13:25" s="46" customFormat="1" ht="14.5" x14ac:dyDescent="0.35">
      <c r="M345" s="44"/>
      <c r="N345" s="44"/>
      <c r="Q345" s="44"/>
      <c r="R345" s="44"/>
      <c r="V345" s="44"/>
      <c r="W345" s="44"/>
      <c r="X345" s="47"/>
      <c r="Y345" s="45"/>
    </row>
    <row r="346" spans="13:25" s="46" customFormat="1" ht="14.5" x14ac:dyDescent="0.35">
      <c r="M346" s="44"/>
      <c r="N346" s="44"/>
      <c r="Q346" s="44"/>
      <c r="R346" s="44"/>
      <c r="V346" s="44"/>
      <c r="W346" s="44"/>
      <c r="X346" s="47"/>
      <c r="Y346" s="45"/>
    </row>
    <row r="347" spans="13:25" s="46" customFormat="1" ht="14.5" x14ac:dyDescent="0.35">
      <c r="M347" s="44"/>
      <c r="N347" s="44"/>
      <c r="Q347" s="44"/>
      <c r="R347" s="44"/>
      <c r="V347" s="44"/>
      <c r="W347" s="44"/>
      <c r="X347" s="47"/>
      <c r="Y347" s="45"/>
    </row>
    <row r="348" spans="13:25" s="46" customFormat="1" ht="14.5" x14ac:dyDescent="0.35">
      <c r="M348" s="44"/>
      <c r="N348" s="44"/>
      <c r="Q348" s="44"/>
      <c r="R348" s="44"/>
      <c r="V348" s="44"/>
      <c r="W348" s="44"/>
      <c r="X348" s="47"/>
      <c r="Y348" s="45"/>
    </row>
    <row r="349" spans="13:25" s="46" customFormat="1" ht="14.5" x14ac:dyDescent="0.35">
      <c r="M349" s="44"/>
      <c r="N349" s="44"/>
      <c r="Q349" s="44"/>
      <c r="R349" s="44"/>
      <c r="V349" s="44"/>
      <c r="W349" s="44"/>
      <c r="X349" s="47"/>
      <c r="Y349" s="45"/>
    </row>
    <row r="350" spans="13:25" s="46" customFormat="1" ht="14.5" x14ac:dyDescent="0.35">
      <c r="M350" s="44"/>
      <c r="N350" s="44"/>
      <c r="Q350" s="44"/>
      <c r="R350" s="44"/>
      <c r="V350" s="44"/>
      <c r="W350" s="44"/>
      <c r="X350" s="47"/>
      <c r="Y350" s="45"/>
    </row>
    <row r="351" spans="13:25" s="46" customFormat="1" ht="14.5" x14ac:dyDescent="0.35">
      <c r="M351" s="44"/>
      <c r="N351" s="44"/>
      <c r="Q351" s="44"/>
      <c r="R351" s="44"/>
      <c r="V351" s="44"/>
      <c r="W351" s="44"/>
      <c r="X351" s="47"/>
      <c r="Y351" s="45"/>
    </row>
    <row r="352" spans="13:25" s="46" customFormat="1" ht="14.5" x14ac:dyDescent="0.35">
      <c r="M352" s="44"/>
      <c r="N352" s="44"/>
      <c r="Q352" s="44"/>
      <c r="R352" s="44"/>
      <c r="V352" s="44"/>
      <c r="W352" s="44"/>
      <c r="X352" s="47"/>
      <c r="Y352" s="45"/>
    </row>
    <row r="353" spans="13:25" s="46" customFormat="1" ht="14.5" x14ac:dyDescent="0.35">
      <c r="M353" s="44"/>
      <c r="N353" s="44"/>
      <c r="Q353" s="44"/>
      <c r="R353" s="44"/>
      <c r="V353" s="44"/>
      <c r="W353" s="44"/>
      <c r="X353" s="47"/>
      <c r="Y353" s="45"/>
    </row>
    <row r="354" spans="13:25" s="46" customFormat="1" ht="14.5" x14ac:dyDescent="0.35">
      <c r="M354" s="44"/>
      <c r="N354" s="44"/>
      <c r="Q354" s="44"/>
      <c r="R354" s="44"/>
      <c r="V354" s="44"/>
      <c r="W354" s="44"/>
      <c r="X354" s="47"/>
      <c r="Y354" s="45"/>
    </row>
    <row r="355" spans="13:25" s="46" customFormat="1" ht="14.5" x14ac:dyDescent="0.35">
      <c r="M355" s="44"/>
      <c r="N355" s="44"/>
      <c r="Q355" s="44"/>
      <c r="R355" s="44"/>
      <c r="V355" s="44"/>
      <c r="W355" s="44"/>
      <c r="X355" s="47"/>
      <c r="Y355" s="45"/>
    </row>
    <row r="356" spans="13:25" s="46" customFormat="1" ht="14.5" x14ac:dyDescent="0.35">
      <c r="M356" s="44"/>
      <c r="N356" s="44"/>
      <c r="Q356" s="44"/>
      <c r="R356" s="44"/>
      <c r="V356" s="44"/>
      <c r="W356" s="44"/>
      <c r="X356" s="47"/>
      <c r="Y356" s="45"/>
    </row>
    <row r="357" spans="13:25" s="46" customFormat="1" ht="14.5" x14ac:dyDescent="0.35">
      <c r="M357" s="44"/>
      <c r="N357" s="44"/>
      <c r="Q357" s="44"/>
      <c r="R357" s="44"/>
      <c r="V357" s="44"/>
      <c r="W357" s="44"/>
      <c r="X357" s="47"/>
      <c r="Y357" s="45"/>
    </row>
    <row r="358" spans="13:25" s="46" customFormat="1" ht="14.5" x14ac:dyDescent="0.35">
      <c r="M358" s="44"/>
      <c r="N358" s="44"/>
      <c r="Q358" s="44"/>
      <c r="R358" s="44"/>
      <c r="V358" s="44"/>
      <c r="W358" s="44"/>
      <c r="X358" s="47"/>
      <c r="Y358" s="45"/>
    </row>
    <row r="359" spans="13:25" s="46" customFormat="1" ht="14.5" x14ac:dyDescent="0.35">
      <c r="M359" s="44"/>
      <c r="N359" s="44"/>
      <c r="Q359" s="44"/>
      <c r="R359" s="44"/>
      <c r="V359" s="44"/>
      <c r="W359" s="44"/>
      <c r="X359" s="47"/>
      <c r="Y359" s="45"/>
    </row>
    <row r="360" spans="13:25" s="46" customFormat="1" ht="14.5" x14ac:dyDescent="0.35">
      <c r="M360" s="44"/>
      <c r="N360" s="44"/>
      <c r="Q360" s="44"/>
      <c r="R360" s="44"/>
      <c r="V360" s="44"/>
      <c r="W360" s="44"/>
      <c r="X360" s="47"/>
      <c r="Y360" s="45"/>
    </row>
    <row r="361" spans="13:25" s="46" customFormat="1" ht="14.5" x14ac:dyDescent="0.35">
      <c r="M361" s="44"/>
      <c r="N361" s="44"/>
      <c r="Q361" s="44"/>
      <c r="R361" s="44"/>
      <c r="V361" s="44"/>
      <c r="W361" s="44"/>
      <c r="X361" s="47"/>
      <c r="Y361" s="45"/>
    </row>
    <row r="362" spans="13:25" s="46" customFormat="1" ht="14.5" x14ac:dyDescent="0.35">
      <c r="M362" s="44"/>
      <c r="N362" s="44"/>
      <c r="Q362" s="44"/>
      <c r="R362" s="44"/>
      <c r="V362" s="44"/>
      <c r="W362" s="44"/>
      <c r="X362" s="47"/>
      <c r="Y362" s="45"/>
    </row>
    <row r="363" spans="13:25" s="46" customFormat="1" ht="14.5" x14ac:dyDescent="0.35">
      <c r="M363" s="44"/>
      <c r="N363" s="44"/>
      <c r="Q363" s="44"/>
      <c r="R363" s="44"/>
      <c r="V363" s="44"/>
      <c r="W363" s="44"/>
      <c r="X363" s="47"/>
      <c r="Y363" s="45"/>
    </row>
    <row r="364" spans="13:25" s="46" customFormat="1" ht="14.5" x14ac:dyDescent="0.35">
      <c r="M364" s="44"/>
      <c r="N364" s="44"/>
      <c r="Q364" s="44"/>
      <c r="R364" s="44"/>
      <c r="V364" s="44"/>
      <c r="W364" s="44"/>
      <c r="X364" s="47"/>
      <c r="Y364" s="45"/>
    </row>
    <row r="365" spans="13:25" s="46" customFormat="1" ht="14.5" x14ac:dyDescent="0.35">
      <c r="M365" s="44"/>
      <c r="N365" s="44"/>
      <c r="Q365" s="44"/>
      <c r="R365" s="44"/>
      <c r="V365" s="44"/>
      <c r="W365" s="44"/>
      <c r="X365" s="47"/>
      <c r="Y365" s="45"/>
    </row>
    <row r="366" spans="13:25" s="46" customFormat="1" ht="14.5" x14ac:dyDescent="0.35">
      <c r="M366" s="44"/>
      <c r="N366" s="44"/>
      <c r="Q366" s="44"/>
      <c r="R366" s="44"/>
      <c r="V366" s="44"/>
      <c r="W366" s="44"/>
      <c r="X366" s="47"/>
      <c r="Y366" s="45"/>
    </row>
    <row r="367" spans="13:25" s="46" customFormat="1" ht="14.5" x14ac:dyDescent="0.35">
      <c r="M367" s="44"/>
      <c r="N367" s="44"/>
      <c r="Q367" s="44"/>
      <c r="R367" s="44"/>
      <c r="V367" s="44"/>
      <c r="W367" s="44"/>
      <c r="X367" s="47"/>
      <c r="Y367" s="45"/>
    </row>
    <row r="368" spans="13:25" s="46" customFormat="1" ht="14.5" x14ac:dyDescent="0.35">
      <c r="M368" s="44"/>
      <c r="N368" s="44"/>
      <c r="Q368" s="44"/>
      <c r="R368" s="44"/>
      <c r="V368" s="44"/>
      <c r="W368" s="44"/>
      <c r="X368" s="47"/>
      <c r="Y368" s="45"/>
    </row>
    <row r="369" spans="13:25" s="46" customFormat="1" ht="14.5" x14ac:dyDescent="0.35">
      <c r="M369" s="44"/>
      <c r="N369" s="44"/>
      <c r="Q369" s="44"/>
      <c r="R369" s="44"/>
      <c r="V369" s="44"/>
      <c r="W369" s="44"/>
      <c r="X369" s="47"/>
      <c r="Y369" s="45"/>
    </row>
    <row r="370" spans="13:25" s="46" customFormat="1" ht="14.5" x14ac:dyDescent="0.35">
      <c r="M370" s="44"/>
      <c r="N370" s="44"/>
      <c r="Q370" s="44"/>
      <c r="R370" s="44"/>
      <c r="V370" s="44"/>
      <c r="W370" s="44"/>
      <c r="X370" s="47"/>
      <c r="Y370" s="45"/>
    </row>
    <row r="371" spans="13:25" s="46" customFormat="1" ht="14.5" x14ac:dyDescent="0.35">
      <c r="M371" s="44"/>
      <c r="N371" s="44"/>
      <c r="Q371" s="44"/>
      <c r="R371" s="44"/>
      <c r="V371" s="44"/>
      <c r="W371" s="44"/>
      <c r="X371" s="47"/>
      <c r="Y371" s="45"/>
    </row>
    <row r="372" spans="13:25" s="46" customFormat="1" ht="14.5" x14ac:dyDescent="0.35">
      <c r="M372" s="44"/>
      <c r="N372" s="44"/>
      <c r="Q372" s="44"/>
      <c r="R372" s="44"/>
      <c r="V372" s="44"/>
      <c r="W372" s="44"/>
      <c r="X372" s="47"/>
      <c r="Y372" s="45"/>
    </row>
    <row r="373" spans="13:25" s="46" customFormat="1" ht="14.5" x14ac:dyDescent="0.35">
      <c r="M373" s="44"/>
      <c r="N373" s="44"/>
      <c r="Q373" s="44"/>
      <c r="R373" s="44"/>
      <c r="V373" s="44"/>
      <c r="W373" s="44"/>
      <c r="X373" s="47"/>
      <c r="Y373" s="45"/>
    </row>
    <row r="374" spans="13:25" s="46" customFormat="1" ht="14.5" x14ac:dyDescent="0.35">
      <c r="M374" s="44"/>
      <c r="N374" s="44"/>
      <c r="Q374" s="44"/>
      <c r="R374" s="44"/>
      <c r="V374" s="44"/>
      <c r="W374" s="44"/>
      <c r="X374" s="47"/>
      <c r="Y374" s="45"/>
    </row>
    <row r="375" spans="13:25" s="46" customFormat="1" ht="14.5" x14ac:dyDescent="0.35">
      <c r="M375" s="44"/>
      <c r="N375" s="44"/>
      <c r="Q375" s="44"/>
      <c r="R375" s="44"/>
      <c r="V375" s="44"/>
      <c r="W375" s="44"/>
      <c r="X375" s="47"/>
      <c r="Y375" s="45"/>
    </row>
    <row r="376" spans="13:25" s="46" customFormat="1" ht="14.5" x14ac:dyDescent="0.35">
      <c r="M376" s="44"/>
      <c r="N376" s="44"/>
      <c r="Q376" s="44"/>
      <c r="R376" s="44"/>
      <c r="V376" s="44"/>
      <c r="W376" s="44"/>
      <c r="X376" s="47"/>
      <c r="Y376" s="45"/>
    </row>
    <row r="377" spans="13:25" s="46" customFormat="1" ht="14.5" x14ac:dyDescent="0.35">
      <c r="M377" s="44"/>
      <c r="N377" s="44"/>
      <c r="Q377" s="44"/>
      <c r="R377" s="44"/>
      <c r="V377" s="44"/>
      <c r="W377" s="44"/>
      <c r="X377" s="47"/>
      <c r="Y377" s="45"/>
    </row>
    <row r="378" spans="13:25" s="46" customFormat="1" ht="14.5" x14ac:dyDescent="0.35">
      <c r="M378" s="44"/>
      <c r="N378" s="44"/>
      <c r="Q378" s="44"/>
      <c r="R378" s="44"/>
      <c r="V378" s="44"/>
      <c r="W378" s="44"/>
      <c r="X378" s="47"/>
      <c r="Y378" s="45"/>
    </row>
    <row r="379" spans="13:25" s="46" customFormat="1" ht="14.5" x14ac:dyDescent="0.35">
      <c r="M379" s="44"/>
      <c r="N379" s="44"/>
      <c r="Q379" s="44"/>
      <c r="R379" s="44"/>
      <c r="V379" s="44"/>
      <c r="W379" s="44"/>
      <c r="X379" s="47"/>
      <c r="Y379" s="45"/>
    </row>
    <row r="380" spans="13:25" s="46" customFormat="1" ht="14.5" x14ac:dyDescent="0.35">
      <c r="M380" s="44"/>
      <c r="N380" s="44"/>
      <c r="Q380" s="44"/>
      <c r="R380" s="44"/>
      <c r="V380" s="44"/>
      <c r="W380" s="44"/>
      <c r="X380" s="47"/>
      <c r="Y380" s="45"/>
    </row>
    <row r="381" spans="13:25" s="46" customFormat="1" ht="14.5" x14ac:dyDescent="0.35">
      <c r="M381" s="44"/>
      <c r="N381" s="44"/>
      <c r="Q381" s="44"/>
      <c r="R381" s="44"/>
      <c r="V381" s="44"/>
      <c r="W381" s="44"/>
      <c r="X381" s="47"/>
      <c r="Y381" s="45"/>
    </row>
    <row r="382" spans="13:25" s="46" customFormat="1" ht="14.5" x14ac:dyDescent="0.35">
      <c r="M382" s="44"/>
      <c r="N382" s="44"/>
      <c r="Q382" s="44"/>
      <c r="R382" s="44"/>
      <c r="V382" s="44"/>
      <c r="W382" s="44"/>
      <c r="X382" s="47"/>
      <c r="Y382" s="45"/>
    </row>
    <row r="383" spans="13:25" s="46" customFormat="1" ht="14.5" x14ac:dyDescent="0.35">
      <c r="M383" s="44"/>
      <c r="N383" s="44"/>
      <c r="Q383" s="44"/>
      <c r="R383" s="44"/>
      <c r="V383" s="44"/>
      <c r="W383" s="44"/>
      <c r="X383" s="47"/>
      <c r="Y383" s="45"/>
    </row>
    <row r="384" spans="13:25" s="46" customFormat="1" ht="14.5" x14ac:dyDescent="0.35">
      <c r="M384" s="44"/>
      <c r="N384" s="44"/>
      <c r="Q384" s="44"/>
      <c r="R384" s="44"/>
      <c r="V384" s="44"/>
      <c r="W384" s="44"/>
      <c r="X384" s="47"/>
      <c r="Y384" s="45"/>
    </row>
    <row r="385" spans="13:25" s="46" customFormat="1" ht="14.5" x14ac:dyDescent="0.35">
      <c r="M385" s="44"/>
      <c r="N385" s="44"/>
      <c r="Q385" s="44"/>
      <c r="R385" s="44"/>
      <c r="V385" s="44"/>
      <c r="W385" s="44"/>
      <c r="X385" s="47"/>
      <c r="Y385" s="45"/>
    </row>
    <row r="386" spans="13:25" s="46" customFormat="1" ht="14.5" x14ac:dyDescent="0.35">
      <c r="M386" s="44"/>
      <c r="N386" s="44"/>
      <c r="Q386" s="44"/>
      <c r="R386" s="44"/>
      <c r="V386" s="44"/>
      <c r="W386" s="44"/>
      <c r="X386" s="47"/>
      <c r="Y386" s="45"/>
    </row>
    <row r="387" spans="13:25" s="46" customFormat="1" ht="14.5" x14ac:dyDescent="0.35">
      <c r="M387" s="44"/>
      <c r="N387" s="44"/>
      <c r="Q387" s="44"/>
      <c r="R387" s="44"/>
      <c r="V387" s="44"/>
      <c r="W387" s="44"/>
      <c r="X387" s="47"/>
      <c r="Y387" s="45"/>
    </row>
    <row r="388" spans="13:25" s="46" customFormat="1" ht="14.5" x14ac:dyDescent="0.35">
      <c r="M388" s="44"/>
      <c r="N388" s="44"/>
      <c r="Q388" s="44"/>
      <c r="R388" s="44"/>
      <c r="V388" s="44"/>
      <c r="W388" s="44"/>
      <c r="X388" s="47"/>
      <c r="Y388" s="45"/>
    </row>
    <row r="389" spans="13:25" s="46" customFormat="1" ht="14.5" x14ac:dyDescent="0.35">
      <c r="M389" s="44"/>
      <c r="N389" s="44"/>
      <c r="Q389" s="44"/>
      <c r="R389" s="44"/>
      <c r="V389" s="44"/>
      <c r="W389" s="44"/>
      <c r="X389" s="47"/>
      <c r="Y389" s="45"/>
    </row>
    <row r="390" spans="13:25" s="46" customFormat="1" ht="14.5" x14ac:dyDescent="0.35">
      <c r="M390" s="44"/>
      <c r="N390" s="44"/>
      <c r="Q390" s="44"/>
      <c r="R390" s="44"/>
      <c r="V390" s="44"/>
      <c r="W390" s="44"/>
      <c r="X390" s="47"/>
      <c r="Y390" s="45"/>
    </row>
    <row r="391" spans="13:25" s="46" customFormat="1" ht="14.5" x14ac:dyDescent="0.35">
      <c r="M391" s="44"/>
      <c r="N391" s="44"/>
      <c r="Q391" s="44"/>
      <c r="R391" s="44"/>
      <c r="V391" s="44"/>
      <c r="W391" s="44"/>
      <c r="X391" s="47"/>
      <c r="Y391" s="45"/>
    </row>
    <row r="392" spans="13:25" s="46" customFormat="1" ht="14.5" x14ac:dyDescent="0.35">
      <c r="M392" s="44"/>
      <c r="N392" s="44"/>
      <c r="Q392" s="44"/>
      <c r="R392" s="44"/>
      <c r="V392" s="44"/>
      <c r="W392" s="44"/>
      <c r="X392" s="47"/>
      <c r="Y392" s="45"/>
    </row>
    <row r="393" spans="13:25" s="46" customFormat="1" ht="14.5" x14ac:dyDescent="0.35">
      <c r="M393" s="44"/>
      <c r="N393" s="44"/>
      <c r="Q393" s="44"/>
      <c r="R393" s="44"/>
      <c r="V393" s="44"/>
      <c r="W393" s="44"/>
      <c r="X393" s="47"/>
      <c r="Y393" s="45"/>
    </row>
    <row r="394" spans="13:25" s="46" customFormat="1" ht="14.5" x14ac:dyDescent="0.35">
      <c r="M394" s="44"/>
      <c r="N394" s="44"/>
      <c r="Q394" s="44"/>
      <c r="R394" s="44"/>
      <c r="V394" s="44"/>
      <c r="W394" s="44"/>
      <c r="X394" s="47"/>
      <c r="Y394" s="45"/>
    </row>
    <row r="395" spans="13:25" s="46" customFormat="1" ht="14.5" x14ac:dyDescent="0.35">
      <c r="M395" s="44"/>
      <c r="N395" s="44"/>
      <c r="Q395" s="44"/>
      <c r="R395" s="44"/>
      <c r="V395" s="44"/>
      <c r="W395" s="44"/>
      <c r="X395" s="47"/>
      <c r="Y395" s="45"/>
    </row>
    <row r="396" spans="13:25" s="46" customFormat="1" ht="14.5" x14ac:dyDescent="0.35">
      <c r="M396" s="44"/>
      <c r="N396" s="44"/>
      <c r="Q396" s="44"/>
      <c r="R396" s="44"/>
      <c r="V396" s="44"/>
      <c r="W396" s="44"/>
      <c r="X396" s="47"/>
      <c r="Y396" s="45"/>
    </row>
    <row r="397" spans="13:25" s="46" customFormat="1" ht="14.5" x14ac:dyDescent="0.35">
      <c r="M397" s="44"/>
      <c r="N397" s="44"/>
      <c r="Q397" s="44"/>
      <c r="R397" s="44"/>
      <c r="V397" s="44"/>
      <c r="W397" s="44"/>
      <c r="X397" s="47"/>
      <c r="Y397" s="45"/>
    </row>
    <row r="398" spans="13:25" s="46" customFormat="1" ht="14.5" x14ac:dyDescent="0.35">
      <c r="M398" s="44"/>
      <c r="N398" s="44"/>
      <c r="Q398" s="44"/>
      <c r="R398" s="44"/>
      <c r="V398" s="44"/>
      <c r="W398" s="44"/>
      <c r="X398" s="47"/>
      <c r="Y398" s="45"/>
    </row>
    <row r="399" spans="13:25" s="46" customFormat="1" ht="14.5" x14ac:dyDescent="0.35">
      <c r="M399" s="44"/>
      <c r="N399" s="44"/>
      <c r="Q399" s="44"/>
      <c r="R399" s="44"/>
      <c r="V399" s="44"/>
      <c r="W399" s="44"/>
      <c r="X399" s="47"/>
      <c r="Y399" s="45"/>
    </row>
    <row r="400" spans="13:25" s="46" customFormat="1" ht="14.5" x14ac:dyDescent="0.35">
      <c r="M400" s="44"/>
      <c r="N400" s="44"/>
      <c r="Q400" s="44"/>
      <c r="R400" s="44"/>
      <c r="V400" s="44"/>
      <c r="W400" s="44"/>
      <c r="X400" s="47"/>
      <c r="Y400" s="45"/>
    </row>
    <row r="401" spans="13:25" s="46" customFormat="1" ht="14.5" x14ac:dyDescent="0.35">
      <c r="M401" s="44"/>
      <c r="N401" s="44"/>
      <c r="Q401" s="44"/>
      <c r="R401" s="44"/>
      <c r="V401" s="44"/>
      <c r="W401" s="44"/>
      <c r="X401" s="47"/>
      <c r="Y401" s="45"/>
    </row>
    <row r="402" spans="13:25" s="46" customFormat="1" ht="14.5" x14ac:dyDescent="0.35">
      <c r="M402" s="44"/>
      <c r="N402" s="44"/>
      <c r="Q402" s="44"/>
      <c r="R402" s="44"/>
      <c r="V402" s="44"/>
      <c r="W402" s="44"/>
      <c r="X402" s="47"/>
      <c r="Y402" s="45"/>
    </row>
    <row r="403" spans="13:25" s="46" customFormat="1" ht="14.5" x14ac:dyDescent="0.35">
      <c r="M403" s="44"/>
      <c r="N403" s="44"/>
      <c r="Q403" s="44"/>
      <c r="R403" s="44"/>
      <c r="V403" s="44"/>
      <c r="W403" s="44"/>
      <c r="X403" s="47"/>
      <c r="Y403" s="45"/>
    </row>
    <row r="404" spans="13:25" s="46" customFormat="1" ht="14.5" x14ac:dyDescent="0.35">
      <c r="M404" s="44"/>
      <c r="N404" s="44"/>
      <c r="Q404" s="44"/>
      <c r="R404" s="44"/>
      <c r="V404" s="44"/>
      <c r="W404" s="44"/>
      <c r="X404" s="47"/>
      <c r="Y404" s="45"/>
    </row>
    <row r="405" spans="13:25" s="46" customFormat="1" ht="14.5" x14ac:dyDescent="0.35">
      <c r="M405" s="44"/>
      <c r="N405" s="44"/>
      <c r="Q405" s="44"/>
      <c r="R405" s="44"/>
      <c r="V405" s="44"/>
      <c r="W405" s="44"/>
      <c r="X405" s="47"/>
      <c r="Y405" s="45"/>
    </row>
    <row r="406" spans="13:25" s="46" customFormat="1" ht="14.5" x14ac:dyDescent="0.35">
      <c r="M406" s="44"/>
      <c r="N406" s="44"/>
      <c r="Q406" s="44"/>
      <c r="R406" s="44"/>
      <c r="V406" s="44"/>
      <c r="W406" s="44"/>
      <c r="X406" s="47"/>
      <c r="Y406" s="45"/>
    </row>
    <row r="407" spans="13:25" s="46" customFormat="1" ht="14.5" x14ac:dyDescent="0.35">
      <c r="M407" s="44"/>
      <c r="N407" s="44"/>
      <c r="Q407" s="44"/>
      <c r="R407" s="44"/>
      <c r="V407" s="44"/>
      <c r="W407" s="44"/>
      <c r="X407" s="47"/>
      <c r="Y407" s="45"/>
    </row>
    <row r="408" spans="13:25" s="46" customFormat="1" ht="14.5" x14ac:dyDescent="0.35">
      <c r="M408" s="44"/>
      <c r="N408" s="44"/>
      <c r="Q408" s="44"/>
      <c r="R408" s="44"/>
      <c r="V408" s="44"/>
      <c r="W408" s="44"/>
      <c r="X408" s="47"/>
      <c r="Y408" s="45"/>
    </row>
    <row r="409" spans="13:25" s="46" customFormat="1" ht="14.5" x14ac:dyDescent="0.35">
      <c r="M409" s="44"/>
      <c r="N409" s="44"/>
      <c r="Q409" s="44"/>
      <c r="R409" s="44"/>
      <c r="V409" s="44"/>
      <c r="W409" s="44"/>
      <c r="X409" s="47"/>
      <c r="Y409" s="45"/>
    </row>
    <row r="410" spans="13:25" s="46" customFormat="1" ht="14.5" x14ac:dyDescent="0.35">
      <c r="M410" s="44"/>
      <c r="N410" s="44"/>
      <c r="Q410" s="44"/>
      <c r="R410" s="44"/>
      <c r="V410" s="44"/>
      <c r="W410" s="44"/>
      <c r="X410" s="47"/>
      <c r="Y410" s="45"/>
    </row>
    <row r="411" spans="13:25" s="46" customFormat="1" ht="14.5" x14ac:dyDescent="0.35">
      <c r="M411" s="44"/>
      <c r="N411" s="44"/>
      <c r="Q411" s="44"/>
      <c r="R411" s="44"/>
      <c r="V411" s="44"/>
      <c r="W411" s="44"/>
      <c r="X411" s="47"/>
      <c r="Y411" s="45"/>
    </row>
    <row r="412" spans="13:25" s="46" customFormat="1" ht="14.5" x14ac:dyDescent="0.35">
      <c r="M412" s="44"/>
      <c r="N412" s="44"/>
      <c r="Q412" s="44"/>
      <c r="R412" s="44"/>
      <c r="V412" s="44"/>
      <c r="W412" s="44"/>
      <c r="X412" s="47"/>
      <c r="Y412" s="45"/>
    </row>
    <row r="413" spans="13:25" s="46" customFormat="1" ht="14.5" x14ac:dyDescent="0.35">
      <c r="M413" s="44"/>
      <c r="N413" s="44"/>
      <c r="Q413" s="44"/>
      <c r="R413" s="44"/>
      <c r="V413" s="44"/>
      <c r="W413" s="44"/>
      <c r="X413" s="47"/>
      <c r="Y413" s="45"/>
    </row>
    <row r="414" spans="13:25" s="46" customFormat="1" ht="14.5" x14ac:dyDescent="0.35">
      <c r="M414" s="44"/>
      <c r="N414" s="44"/>
      <c r="Q414" s="44"/>
      <c r="R414" s="44"/>
      <c r="V414" s="44"/>
      <c r="W414" s="44"/>
      <c r="X414" s="47"/>
      <c r="Y414" s="45"/>
    </row>
    <row r="415" spans="13:25" s="46" customFormat="1" ht="14.5" x14ac:dyDescent="0.35">
      <c r="M415" s="44"/>
      <c r="N415" s="44"/>
      <c r="Q415" s="44"/>
      <c r="R415" s="44"/>
      <c r="V415" s="44"/>
      <c r="W415" s="44"/>
      <c r="X415" s="47"/>
      <c r="Y415" s="45"/>
    </row>
    <row r="416" spans="13:25" s="46" customFormat="1" ht="14.5" x14ac:dyDescent="0.35">
      <c r="M416" s="44"/>
      <c r="N416" s="44"/>
      <c r="Q416" s="44"/>
      <c r="R416" s="44"/>
      <c r="V416" s="44"/>
      <c r="W416" s="44"/>
      <c r="X416" s="47"/>
      <c r="Y416" s="45"/>
    </row>
    <row r="417" spans="13:25" s="46" customFormat="1" ht="14.5" x14ac:dyDescent="0.35">
      <c r="M417" s="44"/>
      <c r="N417" s="44"/>
      <c r="Q417" s="44"/>
      <c r="R417" s="44"/>
      <c r="V417" s="44"/>
      <c r="W417" s="44"/>
      <c r="X417" s="47"/>
      <c r="Y417" s="45"/>
    </row>
    <row r="418" spans="13:25" s="46" customFormat="1" ht="14.5" x14ac:dyDescent="0.35">
      <c r="M418" s="44"/>
      <c r="N418" s="44"/>
      <c r="Q418" s="44"/>
      <c r="R418" s="44"/>
      <c r="V418" s="44"/>
      <c r="W418" s="44"/>
      <c r="X418" s="47"/>
      <c r="Y418" s="45"/>
    </row>
    <row r="419" spans="13:25" s="46" customFormat="1" ht="14.5" x14ac:dyDescent="0.35">
      <c r="M419" s="44"/>
      <c r="N419" s="44"/>
      <c r="Q419" s="44"/>
      <c r="R419" s="44"/>
      <c r="V419" s="44"/>
      <c r="W419" s="44"/>
      <c r="X419" s="47"/>
      <c r="Y419" s="45"/>
    </row>
    <row r="420" spans="13:25" s="46" customFormat="1" ht="14.5" x14ac:dyDescent="0.35">
      <c r="M420" s="44"/>
      <c r="N420" s="44"/>
      <c r="Q420" s="44"/>
      <c r="R420" s="44"/>
      <c r="V420" s="44"/>
      <c r="W420" s="44"/>
      <c r="X420" s="47"/>
      <c r="Y420" s="45"/>
    </row>
    <row r="421" spans="13:25" s="46" customFormat="1" ht="14.5" x14ac:dyDescent="0.35">
      <c r="M421" s="44"/>
      <c r="N421" s="44"/>
      <c r="Q421" s="44"/>
      <c r="R421" s="44"/>
      <c r="V421" s="44"/>
      <c r="W421" s="44"/>
      <c r="X421" s="47"/>
      <c r="Y421" s="45"/>
    </row>
    <row r="422" spans="13:25" s="46" customFormat="1" ht="14.5" x14ac:dyDescent="0.35">
      <c r="M422" s="44"/>
      <c r="N422" s="44"/>
      <c r="Q422" s="44"/>
      <c r="R422" s="44"/>
      <c r="V422" s="44"/>
      <c r="W422" s="44"/>
      <c r="X422" s="47"/>
      <c r="Y422" s="45"/>
    </row>
    <row r="423" spans="13:25" s="46" customFormat="1" ht="14.5" x14ac:dyDescent="0.35">
      <c r="M423" s="44"/>
      <c r="N423" s="44"/>
      <c r="Q423" s="44"/>
      <c r="R423" s="44"/>
      <c r="V423" s="44"/>
      <c r="W423" s="44"/>
      <c r="X423" s="47"/>
      <c r="Y423" s="45"/>
    </row>
    <row r="424" spans="13:25" s="46" customFormat="1" ht="14.5" x14ac:dyDescent="0.35">
      <c r="M424" s="44"/>
      <c r="N424" s="44"/>
      <c r="Q424" s="44"/>
      <c r="R424" s="44"/>
      <c r="V424" s="44"/>
      <c r="W424" s="44"/>
      <c r="X424" s="47"/>
      <c r="Y424" s="45"/>
    </row>
    <row r="425" spans="13:25" s="46" customFormat="1" ht="14.5" x14ac:dyDescent="0.35">
      <c r="M425" s="44"/>
      <c r="N425" s="44"/>
      <c r="Q425" s="44"/>
      <c r="R425" s="44"/>
      <c r="V425" s="44"/>
      <c r="W425" s="44"/>
      <c r="X425" s="47"/>
      <c r="Y425" s="45"/>
    </row>
    <row r="426" spans="13:25" s="46" customFormat="1" ht="14.5" x14ac:dyDescent="0.35">
      <c r="M426" s="44"/>
      <c r="N426" s="44"/>
      <c r="Q426" s="44"/>
      <c r="R426" s="44"/>
      <c r="V426" s="44"/>
      <c r="W426" s="44"/>
      <c r="X426" s="47"/>
      <c r="Y426" s="45"/>
    </row>
    <row r="427" spans="13:25" s="46" customFormat="1" ht="14.5" x14ac:dyDescent="0.35">
      <c r="M427" s="44"/>
      <c r="N427" s="44"/>
      <c r="Q427" s="44"/>
      <c r="R427" s="44"/>
      <c r="V427" s="44"/>
      <c r="W427" s="44"/>
      <c r="X427" s="47"/>
      <c r="Y427" s="45"/>
    </row>
    <row r="428" spans="13:25" s="46" customFormat="1" ht="14.5" x14ac:dyDescent="0.35">
      <c r="M428" s="44"/>
      <c r="N428" s="44"/>
      <c r="Q428" s="44"/>
      <c r="R428" s="44"/>
      <c r="V428" s="44"/>
      <c r="W428" s="44"/>
      <c r="X428" s="47"/>
      <c r="Y428" s="45"/>
    </row>
    <row r="429" spans="13:25" s="46" customFormat="1" ht="14.5" x14ac:dyDescent="0.35">
      <c r="M429" s="44"/>
      <c r="N429" s="44"/>
      <c r="Q429" s="44"/>
      <c r="R429" s="44"/>
      <c r="V429" s="44"/>
      <c r="W429" s="44"/>
      <c r="X429" s="47"/>
      <c r="Y429" s="45"/>
    </row>
    <row r="430" spans="13:25" s="46" customFormat="1" ht="14.5" x14ac:dyDescent="0.35">
      <c r="M430" s="44"/>
      <c r="N430" s="44"/>
      <c r="Q430" s="44"/>
      <c r="R430" s="44"/>
      <c r="V430" s="44"/>
      <c r="W430" s="44"/>
      <c r="X430" s="47"/>
      <c r="Y430" s="45"/>
    </row>
    <row r="431" spans="13:25" s="46" customFormat="1" ht="14.5" x14ac:dyDescent="0.35">
      <c r="M431" s="44"/>
      <c r="N431" s="44"/>
      <c r="Q431" s="44"/>
      <c r="R431" s="44"/>
      <c r="V431" s="44"/>
      <c r="W431" s="44"/>
      <c r="X431" s="47"/>
      <c r="Y431" s="45"/>
    </row>
    <row r="432" spans="13:25" s="46" customFormat="1" ht="14.5" x14ac:dyDescent="0.35">
      <c r="M432" s="44"/>
      <c r="N432" s="44"/>
      <c r="Q432" s="44"/>
      <c r="R432" s="44"/>
      <c r="V432" s="44"/>
      <c r="W432" s="44"/>
      <c r="X432" s="47"/>
      <c r="Y432" s="45"/>
    </row>
    <row r="433" spans="13:25" s="46" customFormat="1" ht="14.5" x14ac:dyDescent="0.35">
      <c r="M433" s="44"/>
      <c r="N433" s="44"/>
      <c r="Q433" s="44"/>
      <c r="R433" s="44"/>
      <c r="V433" s="44"/>
      <c r="W433" s="44"/>
      <c r="X433" s="47"/>
      <c r="Y433" s="45"/>
    </row>
    <row r="434" spans="13:25" s="46" customFormat="1" ht="14.5" x14ac:dyDescent="0.35">
      <c r="M434" s="44"/>
      <c r="N434" s="44"/>
      <c r="Q434" s="44"/>
      <c r="R434" s="44"/>
      <c r="V434" s="44"/>
      <c r="W434" s="44"/>
      <c r="X434" s="47"/>
      <c r="Y434" s="45"/>
    </row>
    <row r="435" spans="13:25" s="46" customFormat="1" ht="14.5" x14ac:dyDescent="0.35">
      <c r="M435" s="44"/>
      <c r="N435" s="44"/>
      <c r="Q435" s="44"/>
      <c r="R435" s="44"/>
      <c r="V435" s="44"/>
      <c r="W435" s="44"/>
      <c r="X435" s="47"/>
      <c r="Y435" s="45"/>
    </row>
    <row r="436" spans="13:25" s="46" customFormat="1" ht="14.5" x14ac:dyDescent="0.35">
      <c r="M436" s="44"/>
      <c r="N436" s="44"/>
      <c r="Q436" s="44"/>
      <c r="R436" s="44"/>
      <c r="V436" s="44"/>
      <c r="W436" s="44"/>
      <c r="X436" s="47"/>
      <c r="Y436" s="45"/>
    </row>
    <row r="437" spans="13:25" s="46" customFormat="1" ht="14.5" x14ac:dyDescent="0.35">
      <c r="M437" s="44"/>
      <c r="N437" s="44"/>
      <c r="Q437" s="44"/>
      <c r="R437" s="44"/>
      <c r="V437" s="44"/>
      <c r="W437" s="44"/>
      <c r="X437" s="47"/>
      <c r="Y437" s="45"/>
    </row>
    <row r="438" spans="13:25" s="46" customFormat="1" ht="14.5" x14ac:dyDescent="0.35">
      <c r="M438" s="44"/>
      <c r="N438" s="44"/>
      <c r="Q438" s="44"/>
      <c r="R438" s="44"/>
      <c r="V438" s="44"/>
      <c r="W438" s="44"/>
      <c r="X438" s="47"/>
      <c r="Y438" s="45"/>
    </row>
    <row r="439" spans="13:25" s="46" customFormat="1" ht="14.5" x14ac:dyDescent="0.35">
      <c r="M439" s="44"/>
      <c r="N439" s="44"/>
      <c r="Q439" s="44"/>
      <c r="R439" s="44"/>
      <c r="V439" s="44"/>
      <c r="W439" s="44"/>
      <c r="X439" s="47"/>
      <c r="Y439" s="45"/>
    </row>
    <row r="440" spans="13:25" s="46" customFormat="1" ht="14.5" x14ac:dyDescent="0.35">
      <c r="M440" s="44"/>
      <c r="N440" s="44"/>
      <c r="Q440" s="44"/>
      <c r="R440" s="44"/>
      <c r="V440" s="44"/>
      <c r="W440" s="44"/>
      <c r="X440" s="47"/>
      <c r="Y440" s="45"/>
    </row>
    <row r="441" spans="13:25" s="46" customFormat="1" ht="14.5" x14ac:dyDescent="0.35">
      <c r="M441" s="44"/>
      <c r="N441" s="44"/>
      <c r="Q441" s="44"/>
      <c r="R441" s="44"/>
      <c r="V441" s="44"/>
      <c r="W441" s="44"/>
      <c r="X441" s="47"/>
      <c r="Y441" s="45"/>
    </row>
    <row r="442" spans="13:25" s="46" customFormat="1" ht="14.5" x14ac:dyDescent="0.35">
      <c r="M442" s="44"/>
      <c r="N442" s="44"/>
      <c r="Q442" s="44"/>
      <c r="R442" s="44"/>
      <c r="V442" s="44"/>
      <c r="W442" s="44"/>
      <c r="X442" s="47"/>
      <c r="Y442" s="45"/>
    </row>
    <row r="443" spans="13:25" s="46" customFormat="1" ht="14.5" x14ac:dyDescent="0.35">
      <c r="M443" s="44"/>
      <c r="N443" s="44"/>
      <c r="Q443" s="44"/>
      <c r="R443" s="44"/>
      <c r="V443" s="44"/>
      <c r="W443" s="44"/>
      <c r="X443" s="47"/>
      <c r="Y443" s="45"/>
    </row>
    <row r="444" spans="13:25" s="46" customFormat="1" ht="14.5" x14ac:dyDescent="0.35">
      <c r="M444" s="44"/>
      <c r="N444" s="44"/>
      <c r="Q444" s="44"/>
      <c r="R444" s="44"/>
      <c r="V444" s="44"/>
      <c r="W444" s="44"/>
      <c r="X444" s="47"/>
      <c r="Y444" s="45"/>
    </row>
    <row r="445" spans="13:25" s="46" customFormat="1" ht="14.5" x14ac:dyDescent="0.35">
      <c r="M445" s="44"/>
      <c r="N445" s="44"/>
      <c r="Q445" s="44"/>
      <c r="R445" s="44"/>
      <c r="V445" s="44"/>
      <c r="W445" s="44"/>
      <c r="X445" s="47"/>
      <c r="Y445" s="45"/>
    </row>
    <row r="446" spans="13:25" s="46" customFormat="1" ht="14.5" x14ac:dyDescent="0.35">
      <c r="M446" s="44"/>
      <c r="N446" s="44"/>
      <c r="Q446" s="44"/>
      <c r="R446" s="44"/>
      <c r="V446" s="44"/>
      <c r="W446" s="44"/>
      <c r="X446" s="47"/>
      <c r="Y446" s="45"/>
    </row>
    <row r="447" spans="13:25" s="46" customFormat="1" ht="14.5" x14ac:dyDescent="0.35">
      <c r="M447" s="44"/>
      <c r="N447" s="44"/>
      <c r="Q447" s="44"/>
      <c r="R447" s="44"/>
      <c r="V447" s="44"/>
      <c r="W447" s="44"/>
      <c r="X447" s="47"/>
      <c r="Y447" s="45"/>
    </row>
    <row r="448" spans="13:25" s="46" customFormat="1" ht="14.5" x14ac:dyDescent="0.35">
      <c r="M448" s="44"/>
      <c r="N448" s="44"/>
      <c r="Q448" s="44"/>
      <c r="R448" s="44"/>
      <c r="V448" s="44"/>
      <c r="W448" s="44"/>
      <c r="X448" s="47"/>
      <c r="Y448" s="45"/>
    </row>
    <row r="449" spans="13:25" s="46" customFormat="1" ht="14.5" x14ac:dyDescent="0.35">
      <c r="M449" s="44"/>
      <c r="N449" s="44"/>
      <c r="Q449" s="44"/>
      <c r="R449" s="44"/>
      <c r="V449" s="44"/>
      <c r="W449" s="44"/>
      <c r="X449" s="47"/>
      <c r="Y449" s="45"/>
    </row>
    <row r="450" spans="13:25" s="46" customFormat="1" ht="14.5" x14ac:dyDescent="0.35">
      <c r="M450" s="44"/>
      <c r="N450" s="44"/>
      <c r="Q450" s="44"/>
      <c r="R450" s="44"/>
      <c r="V450" s="44"/>
      <c r="W450" s="44"/>
      <c r="X450" s="47"/>
      <c r="Y450" s="45"/>
    </row>
    <row r="451" spans="13:25" s="46" customFormat="1" ht="14.5" x14ac:dyDescent="0.35">
      <c r="M451" s="44"/>
      <c r="N451" s="44"/>
      <c r="Q451" s="44"/>
      <c r="R451" s="44"/>
      <c r="V451" s="44"/>
      <c r="W451" s="44"/>
      <c r="X451" s="47"/>
      <c r="Y451" s="45"/>
    </row>
    <row r="452" spans="13:25" s="46" customFormat="1" ht="14.5" x14ac:dyDescent="0.35">
      <c r="M452" s="44"/>
      <c r="N452" s="44"/>
      <c r="Q452" s="44"/>
      <c r="R452" s="44"/>
      <c r="V452" s="44"/>
      <c r="W452" s="44"/>
      <c r="X452" s="47"/>
      <c r="Y452" s="45"/>
    </row>
    <row r="453" spans="13:25" s="46" customFormat="1" ht="14.5" x14ac:dyDescent="0.35">
      <c r="M453" s="44"/>
      <c r="N453" s="44"/>
      <c r="Q453" s="44"/>
      <c r="R453" s="44"/>
      <c r="V453" s="44"/>
      <c r="W453" s="44"/>
      <c r="X453" s="47"/>
      <c r="Y453" s="45"/>
    </row>
    <row r="454" spans="13:25" s="46" customFormat="1" ht="14.5" x14ac:dyDescent="0.35">
      <c r="M454" s="44"/>
      <c r="N454" s="44"/>
      <c r="Q454" s="44"/>
      <c r="R454" s="44"/>
      <c r="V454" s="44"/>
      <c r="W454" s="44"/>
      <c r="X454" s="47"/>
      <c r="Y454" s="45"/>
    </row>
    <row r="455" spans="13:25" s="46" customFormat="1" ht="14.5" x14ac:dyDescent="0.35">
      <c r="M455" s="44"/>
      <c r="N455" s="44"/>
      <c r="Q455" s="44"/>
      <c r="R455" s="44"/>
      <c r="V455" s="44"/>
      <c r="W455" s="44"/>
      <c r="X455" s="47"/>
      <c r="Y455" s="45"/>
    </row>
    <row r="456" spans="13:25" s="46" customFormat="1" ht="14.5" x14ac:dyDescent="0.35">
      <c r="M456" s="44"/>
      <c r="N456" s="44"/>
      <c r="Q456" s="44"/>
      <c r="R456" s="44"/>
      <c r="V456" s="44"/>
      <c r="W456" s="44"/>
      <c r="X456" s="47"/>
      <c r="Y456" s="45"/>
    </row>
    <row r="457" spans="13:25" s="46" customFormat="1" ht="14.5" x14ac:dyDescent="0.35">
      <c r="M457" s="44"/>
      <c r="N457" s="44"/>
      <c r="Q457" s="44"/>
      <c r="R457" s="44"/>
      <c r="V457" s="44"/>
      <c r="W457" s="44"/>
      <c r="X457" s="47"/>
      <c r="Y457" s="45"/>
    </row>
    <row r="458" spans="13:25" s="46" customFormat="1" ht="14.5" x14ac:dyDescent="0.35">
      <c r="M458" s="44"/>
      <c r="N458" s="44"/>
      <c r="Q458" s="44"/>
      <c r="R458" s="44"/>
      <c r="V458" s="44"/>
      <c r="W458" s="44"/>
      <c r="X458" s="47"/>
      <c r="Y458" s="45"/>
    </row>
    <row r="459" spans="13:25" s="46" customFormat="1" ht="14.5" x14ac:dyDescent="0.35">
      <c r="M459" s="44"/>
      <c r="N459" s="44"/>
      <c r="Q459" s="44"/>
      <c r="R459" s="44"/>
      <c r="V459" s="44"/>
      <c r="W459" s="44"/>
      <c r="X459" s="47"/>
      <c r="Y459" s="45"/>
    </row>
    <row r="460" spans="13:25" s="46" customFormat="1" ht="14.5" x14ac:dyDescent="0.35">
      <c r="M460" s="44"/>
      <c r="N460" s="44"/>
      <c r="Q460" s="44"/>
      <c r="R460" s="44"/>
      <c r="V460" s="44"/>
      <c r="W460" s="44"/>
      <c r="X460" s="47"/>
      <c r="Y460" s="45"/>
    </row>
    <row r="461" spans="13:25" s="46" customFormat="1" ht="14.5" x14ac:dyDescent="0.35">
      <c r="M461" s="44"/>
      <c r="N461" s="44"/>
      <c r="Q461" s="44"/>
      <c r="R461" s="44"/>
      <c r="V461" s="44"/>
      <c r="W461" s="44"/>
      <c r="X461" s="47"/>
      <c r="Y461" s="45"/>
    </row>
    <row r="462" spans="13:25" s="46" customFormat="1" ht="14.5" x14ac:dyDescent="0.35">
      <c r="M462" s="44"/>
      <c r="N462" s="44"/>
      <c r="Q462" s="44"/>
      <c r="R462" s="44"/>
      <c r="V462" s="44"/>
      <c r="W462" s="44"/>
      <c r="X462" s="47"/>
      <c r="Y462" s="45"/>
    </row>
    <row r="463" spans="13:25" s="46" customFormat="1" ht="14.5" x14ac:dyDescent="0.35">
      <c r="M463" s="44"/>
      <c r="N463" s="44"/>
      <c r="Q463" s="44"/>
      <c r="R463" s="44"/>
      <c r="V463" s="44"/>
      <c r="W463" s="44"/>
      <c r="X463" s="47"/>
      <c r="Y463" s="45"/>
    </row>
    <row r="464" spans="13:25" s="46" customFormat="1" ht="14.5" x14ac:dyDescent="0.35">
      <c r="M464" s="44"/>
      <c r="N464" s="44"/>
      <c r="Q464" s="44"/>
      <c r="R464" s="44"/>
      <c r="V464" s="44"/>
      <c r="W464" s="44"/>
      <c r="X464" s="47"/>
      <c r="Y464" s="45"/>
    </row>
    <row r="465" spans="13:25" s="46" customFormat="1" ht="14.5" x14ac:dyDescent="0.35">
      <c r="M465" s="44"/>
      <c r="N465" s="44"/>
      <c r="Q465" s="44"/>
      <c r="R465" s="44"/>
      <c r="V465" s="44"/>
      <c r="W465" s="44"/>
      <c r="X465" s="47"/>
      <c r="Y465" s="45"/>
    </row>
    <row r="466" spans="13:25" s="46" customFormat="1" ht="14.5" x14ac:dyDescent="0.35">
      <c r="M466" s="44"/>
      <c r="N466" s="44"/>
      <c r="Q466" s="44"/>
      <c r="R466" s="44"/>
      <c r="V466" s="44"/>
      <c r="W466" s="44"/>
      <c r="X466" s="47"/>
      <c r="Y466" s="45"/>
    </row>
    <row r="467" spans="13:25" s="46" customFormat="1" ht="14.5" x14ac:dyDescent="0.35">
      <c r="M467" s="44"/>
      <c r="N467" s="44"/>
      <c r="Q467" s="44"/>
      <c r="R467" s="44"/>
      <c r="V467" s="44"/>
      <c r="W467" s="44"/>
      <c r="X467" s="47"/>
      <c r="Y467" s="45"/>
    </row>
    <row r="468" spans="13:25" s="46" customFormat="1" ht="14.5" x14ac:dyDescent="0.35">
      <c r="M468" s="44"/>
      <c r="N468" s="44"/>
      <c r="Q468" s="44"/>
      <c r="R468" s="44"/>
      <c r="V468" s="44"/>
      <c r="W468" s="44"/>
      <c r="X468" s="47"/>
      <c r="Y468" s="45"/>
    </row>
    <row r="469" spans="13:25" s="46" customFormat="1" ht="14.5" x14ac:dyDescent="0.35">
      <c r="M469" s="44"/>
      <c r="N469" s="44"/>
      <c r="Q469" s="44"/>
      <c r="R469" s="44"/>
      <c r="V469" s="44"/>
      <c r="W469" s="44"/>
      <c r="X469" s="47"/>
      <c r="Y469" s="45"/>
    </row>
    <row r="470" spans="13:25" s="46" customFormat="1" ht="14.5" x14ac:dyDescent="0.35">
      <c r="M470" s="44"/>
      <c r="N470" s="44"/>
      <c r="Q470" s="44"/>
      <c r="R470" s="44"/>
      <c r="V470" s="44"/>
      <c r="W470" s="44"/>
      <c r="X470" s="47"/>
      <c r="Y470" s="45"/>
    </row>
    <row r="471" spans="13:25" s="46" customFormat="1" ht="14.5" x14ac:dyDescent="0.35">
      <c r="M471" s="44"/>
      <c r="N471" s="44"/>
      <c r="Q471" s="44"/>
      <c r="R471" s="44"/>
      <c r="V471" s="44"/>
      <c r="W471" s="44"/>
      <c r="X471" s="47"/>
      <c r="Y471" s="45"/>
    </row>
    <row r="472" spans="13:25" s="46" customFormat="1" ht="14.5" x14ac:dyDescent="0.35">
      <c r="M472" s="44"/>
      <c r="N472" s="44"/>
      <c r="Q472" s="44"/>
      <c r="R472" s="44"/>
      <c r="V472" s="44"/>
      <c r="W472" s="44"/>
      <c r="X472" s="47"/>
      <c r="Y472" s="45"/>
    </row>
    <row r="473" spans="13:25" s="46" customFormat="1" ht="14.5" x14ac:dyDescent="0.35">
      <c r="M473" s="44"/>
      <c r="N473" s="44"/>
      <c r="Q473" s="44"/>
      <c r="R473" s="44"/>
      <c r="V473" s="44"/>
      <c r="W473" s="44"/>
      <c r="X473" s="47"/>
      <c r="Y473" s="45"/>
    </row>
    <row r="474" spans="13:25" s="46" customFormat="1" ht="14.5" x14ac:dyDescent="0.35">
      <c r="M474" s="44"/>
      <c r="N474" s="44"/>
      <c r="Q474" s="44"/>
      <c r="R474" s="44"/>
      <c r="V474" s="44"/>
      <c r="W474" s="44"/>
      <c r="X474" s="47"/>
      <c r="Y474" s="45"/>
    </row>
    <row r="475" spans="13:25" s="46" customFormat="1" ht="14.5" x14ac:dyDescent="0.35">
      <c r="M475" s="44"/>
      <c r="N475" s="44"/>
      <c r="Q475" s="44"/>
      <c r="R475" s="44"/>
      <c r="V475" s="44"/>
      <c r="W475" s="44"/>
      <c r="X475" s="47"/>
      <c r="Y475" s="45"/>
    </row>
    <row r="476" spans="13:25" s="46" customFormat="1" ht="14.5" x14ac:dyDescent="0.35">
      <c r="M476" s="44"/>
      <c r="N476" s="44"/>
      <c r="Q476" s="44"/>
      <c r="R476" s="44"/>
      <c r="V476" s="44"/>
      <c r="W476" s="44"/>
      <c r="X476" s="47"/>
      <c r="Y476" s="45"/>
    </row>
    <row r="477" spans="13:25" s="46" customFormat="1" ht="14.5" x14ac:dyDescent="0.35">
      <c r="M477" s="44"/>
      <c r="N477" s="44"/>
      <c r="Q477" s="44"/>
      <c r="R477" s="44"/>
      <c r="V477" s="44"/>
      <c r="W477" s="44"/>
      <c r="X477" s="47"/>
      <c r="Y477" s="45"/>
    </row>
    <row r="478" spans="13:25" s="46" customFormat="1" ht="14.5" x14ac:dyDescent="0.35">
      <c r="M478" s="44"/>
      <c r="N478" s="44"/>
      <c r="Q478" s="44"/>
      <c r="R478" s="44"/>
      <c r="V478" s="44"/>
      <c r="W478" s="44"/>
      <c r="X478" s="47"/>
      <c r="Y478" s="45"/>
    </row>
    <row r="479" spans="13:25" s="46" customFormat="1" ht="14.5" x14ac:dyDescent="0.35">
      <c r="M479" s="44"/>
      <c r="N479" s="44"/>
      <c r="Q479" s="44"/>
      <c r="R479" s="44"/>
      <c r="V479" s="44"/>
      <c r="W479" s="44"/>
      <c r="X479" s="47"/>
      <c r="Y479" s="45"/>
    </row>
    <row r="480" spans="13:25" s="46" customFormat="1" ht="14.5" x14ac:dyDescent="0.35">
      <c r="M480" s="44"/>
      <c r="N480" s="44"/>
      <c r="Q480" s="44"/>
      <c r="R480" s="44"/>
      <c r="V480" s="44"/>
      <c r="W480" s="44"/>
      <c r="X480" s="47"/>
      <c r="Y480" s="45"/>
    </row>
    <row r="481" spans="13:25" s="46" customFormat="1" ht="14.5" x14ac:dyDescent="0.35">
      <c r="M481" s="44"/>
      <c r="N481" s="44"/>
      <c r="Q481" s="44"/>
      <c r="R481" s="44"/>
      <c r="V481" s="44"/>
      <c r="W481" s="44"/>
      <c r="X481" s="47"/>
      <c r="Y481" s="45"/>
    </row>
    <row r="482" spans="13:25" s="46" customFormat="1" ht="14.5" x14ac:dyDescent="0.35">
      <c r="M482" s="44"/>
      <c r="N482" s="44"/>
      <c r="Q482" s="44"/>
      <c r="R482" s="44"/>
      <c r="V482" s="44"/>
      <c r="W482" s="44"/>
      <c r="X482" s="47"/>
      <c r="Y482" s="45"/>
    </row>
    <row r="483" spans="13:25" s="46" customFormat="1" ht="14.5" x14ac:dyDescent="0.35">
      <c r="M483" s="44"/>
      <c r="N483" s="44"/>
      <c r="Q483" s="44"/>
      <c r="R483" s="44"/>
      <c r="V483" s="44"/>
      <c r="W483" s="44"/>
      <c r="X483" s="47"/>
      <c r="Y483" s="45"/>
    </row>
    <row r="484" spans="13:25" s="46" customFormat="1" ht="14.5" x14ac:dyDescent="0.35">
      <c r="M484" s="44"/>
      <c r="N484" s="44"/>
      <c r="Q484" s="44"/>
      <c r="R484" s="44"/>
      <c r="V484" s="44"/>
      <c r="W484" s="44"/>
      <c r="X484" s="47"/>
      <c r="Y484" s="45"/>
    </row>
    <row r="485" spans="13:25" s="46" customFormat="1" ht="14.5" x14ac:dyDescent="0.35">
      <c r="M485" s="44"/>
      <c r="N485" s="44"/>
      <c r="Q485" s="44"/>
      <c r="R485" s="44"/>
      <c r="V485" s="44"/>
      <c r="W485" s="44"/>
      <c r="X485" s="47"/>
      <c r="Y485" s="45"/>
    </row>
    <row r="486" spans="13:25" s="46" customFormat="1" ht="14.5" x14ac:dyDescent="0.35">
      <c r="M486" s="44"/>
      <c r="N486" s="44"/>
      <c r="Q486" s="44"/>
      <c r="R486" s="44"/>
      <c r="V486" s="44"/>
      <c r="W486" s="44"/>
      <c r="X486" s="47"/>
      <c r="Y486" s="45"/>
    </row>
    <row r="487" spans="13:25" s="46" customFormat="1" ht="14.5" x14ac:dyDescent="0.35">
      <c r="M487" s="44"/>
      <c r="N487" s="44"/>
      <c r="Q487" s="44"/>
      <c r="R487" s="44"/>
      <c r="V487" s="44"/>
      <c r="W487" s="44"/>
      <c r="X487" s="47"/>
      <c r="Y487" s="45"/>
    </row>
    <row r="488" spans="13:25" s="46" customFormat="1" ht="14.5" x14ac:dyDescent="0.35">
      <c r="M488" s="44"/>
      <c r="N488" s="44"/>
      <c r="Q488" s="44"/>
      <c r="R488" s="44"/>
      <c r="V488" s="44"/>
      <c r="W488" s="44"/>
      <c r="X488" s="47"/>
      <c r="Y488" s="45"/>
    </row>
    <row r="489" spans="13:25" s="46" customFormat="1" ht="14.5" x14ac:dyDescent="0.35">
      <c r="M489" s="44"/>
      <c r="N489" s="44"/>
      <c r="Q489" s="44"/>
      <c r="R489" s="44"/>
      <c r="V489" s="44"/>
      <c r="W489" s="44"/>
      <c r="X489" s="47"/>
      <c r="Y489" s="45"/>
    </row>
    <row r="490" spans="13:25" s="46" customFormat="1" ht="14.5" x14ac:dyDescent="0.35">
      <c r="M490" s="44"/>
      <c r="N490" s="44"/>
      <c r="Q490" s="44"/>
      <c r="R490" s="44"/>
      <c r="V490" s="44"/>
      <c r="W490" s="44"/>
      <c r="X490" s="47"/>
      <c r="Y490" s="45"/>
    </row>
    <row r="491" spans="13:25" s="46" customFormat="1" ht="14.5" x14ac:dyDescent="0.35">
      <c r="M491" s="44"/>
      <c r="N491" s="44"/>
      <c r="Q491" s="44"/>
      <c r="R491" s="44"/>
      <c r="V491" s="44"/>
      <c r="W491" s="44"/>
      <c r="X491" s="47"/>
      <c r="Y491" s="45"/>
    </row>
    <row r="492" spans="13:25" s="46" customFormat="1" ht="14.5" x14ac:dyDescent="0.35">
      <c r="M492" s="44"/>
      <c r="N492" s="44"/>
      <c r="Q492" s="44"/>
      <c r="R492" s="44"/>
      <c r="V492" s="44"/>
      <c r="W492" s="44"/>
      <c r="X492" s="47"/>
      <c r="Y492" s="45"/>
    </row>
    <row r="493" spans="13:25" s="46" customFormat="1" ht="14.5" x14ac:dyDescent="0.35">
      <c r="M493" s="44"/>
      <c r="N493" s="44"/>
      <c r="Q493" s="44"/>
      <c r="R493" s="44"/>
      <c r="V493" s="44"/>
      <c r="W493" s="44"/>
      <c r="X493" s="47"/>
      <c r="Y493" s="45"/>
    </row>
    <row r="494" spans="13:25" s="46" customFormat="1" ht="14.5" x14ac:dyDescent="0.35">
      <c r="M494" s="44"/>
      <c r="N494" s="44"/>
      <c r="Q494" s="44"/>
      <c r="R494" s="44"/>
      <c r="V494" s="44"/>
      <c r="W494" s="44"/>
      <c r="X494" s="47"/>
      <c r="Y494" s="45"/>
    </row>
    <row r="495" spans="13:25" s="46" customFormat="1" ht="14.5" x14ac:dyDescent="0.35">
      <c r="M495" s="44"/>
      <c r="N495" s="44"/>
      <c r="Q495" s="44"/>
      <c r="R495" s="44"/>
      <c r="V495" s="44"/>
      <c r="W495" s="44"/>
      <c r="X495" s="47"/>
      <c r="Y495" s="45"/>
    </row>
    <row r="496" spans="13:25" s="46" customFormat="1" ht="14.5" x14ac:dyDescent="0.35">
      <c r="M496" s="44"/>
      <c r="N496" s="44"/>
      <c r="Q496" s="44"/>
      <c r="R496" s="44"/>
      <c r="V496" s="44"/>
      <c r="W496" s="44"/>
      <c r="X496" s="47"/>
      <c r="Y496" s="45"/>
    </row>
    <row r="497" spans="13:25" s="46" customFormat="1" ht="14.5" x14ac:dyDescent="0.35">
      <c r="M497" s="44"/>
      <c r="N497" s="44"/>
      <c r="Q497" s="44"/>
      <c r="R497" s="44"/>
      <c r="V497" s="44"/>
      <c r="W497" s="44"/>
      <c r="X497" s="47"/>
      <c r="Y497" s="45"/>
    </row>
    <row r="498" spans="13:25" s="46" customFormat="1" ht="14.5" x14ac:dyDescent="0.35">
      <c r="M498" s="44"/>
      <c r="N498" s="44"/>
      <c r="Q498" s="44"/>
      <c r="R498" s="44"/>
      <c r="V498" s="44"/>
      <c r="W498" s="44"/>
      <c r="X498" s="47"/>
      <c r="Y498" s="45"/>
    </row>
    <row r="499" spans="13:25" s="46" customFormat="1" ht="14.5" x14ac:dyDescent="0.35">
      <c r="M499" s="44"/>
      <c r="N499" s="44"/>
      <c r="Q499" s="44"/>
      <c r="R499" s="44"/>
      <c r="V499" s="44"/>
      <c r="W499" s="44"/>
      <c r="X499" s="47"/>
      <c r="Y499" s="45"/>
    </row>
    <row r="500" spans="13:25" s="46" customFormat="1" ht="14.5" x14ac:dyDescent="0.35">
      <c r="M500" s="44"/>
      <c r="N500" s="44"/>
      <c r="Q500" s="44"/>
      <c r="R500" s="44"/>
      <c r="V500" s="44"/>
      <c r="W500" s="44"/>
      <c r="X500" s="47"/>
      <c r="Y500" s="45"/>
    </row>
    <row r="501" spans="13:25" s="46" customFormat="1" ht="14.5" x14ac:dyDescent="0.35">
      <c r="M501" s="44"/>
      <c r="N501" s="44"/>
      <c r="Q501" s="44"/>
      <c r="R501" s="44"/>
      <c r="V501" s="44"/>
      <c r="W501" s="44"/>
      <c r="X501" s="47"/>
      <c r="Y501" s="45"/>
    </row>
    <row r="502" spans="13:25" s="46" customFormat="1" ht="14.5" x14ac:dyDescent="0.35">
      <c r="M502" s="44"/>
      <c r="N502" s="44"/>
      <c r="Q502" s="44"/>
      <c r="R502" s="44"/>
      <c r="V502" s="44"/>
      <c r="W502" s="44"/>
      <c r="X502" s="47"/>
      <c r="Y502" s="45"/>
    </row>
    <row r="503" spans="13:25" s="46" customFormat="1" ht="14.5" x14ac:dyDescent="0.35">
      <c r="M503" s="44"/>
      <c r="N503" s="44"/>
      <c r="Q503" s="44"/>
      <c r="R503" s="44"/>
      <c r="V503" s="44"/>
      <c r="W503" s="44"/>
      <c r="X503" s="47"/>
      <c r="Y503" s="45"/>
    </row>
    <row r="504" spans="13:25" s="46" customFormat="1" ht="14.5" x14ac:dyDescent="0.35">
      <c r="M504" s="44"/>
      <c r="N504" s="44"/>
      <c r="Q504" s="44"/>
      <c r="R504" s="44"/>
      <c r="V504" s="44"/>
      <c r="W504" s="44"/>
      <c r="X504" s="47"/>
      <c r="Y504" s="45"/>
    </row>
    <row r="505" spans="13:25" s="46" customFormat="1" ht="14.5" x14ac:dyDescent="0.35">
      <c r="M505" s="44"/>
      <c r="N505" s="44"/>
      <c r="Q505" s="44"/>
      <c r="R505" s="44"/>
      <c r="V505" s="44"/>
      <c r="W505" s="44"/>
      <c r="X505" s="47"/>
      <c r="Y505" s="45"/>
    </row>
    <row r="506" spans="13:25" s="46" customFormat="1" ht="14.5" x14ac:dyDescent="0.35">
      <c r="M506" s="44"/>
      <c r="N506" s="44"/>
      <c r="Q506" s="44"/>
      <c r="R506" s="44"/>
      <c r="V506" s="44"/>
      <c r="W506" s="44"/>
      <c r="X506" s="47"/>
      <c r="Y506" s="45"/>
    </row>
    <row r="507" spans="13:25" s="46" customFormat="1" ht="14.5" x14ac:dyDescent="0.35">
      <c r="M507" s="44"/>
      <c r="N507" s="44"/>
      <c r="Q507" s="44"/>
      <c r="R507" s="44"/>
      <c r="V507" s="44"/>
      <c r="W507" s="44"/>
      <c r="X507" s="47"/>
      <c r="Y507" s="45"/>
    </row>
    <row r="508" spans="13:25" s="46" customFormat="1" ht="14.5" x14ac:dyDescent="0.35">
      <c r="M508" s="44"/>
      <c r="N508" s="44"/>
      <c r="Q508" s="44"/>
      <c r="R508" s="44"/>
      <c r="V508" s="44"/>
      <c r="W508" s="44"/>
      <c r="X508" s="47"/>
      <c r="Y508" s="45"/>
    </row>
    <row r="509" spans="13:25" s="46" customFormat="1" ht="14.5" x14ac:dyDescent="0.35">
      <c r="M509" s="44"/>
      <c r="N509" s="44"/>
      <c r="Q509" s="44"/>
      <c r="R509" s="44"/>
      <c r="V509" s="44"/>
      <c r="W509" s="44"/>
      <c r="X509" s="47"/>
      <c r="Y509" s="45"/>
    </row>
    <row r="510" spans="13:25" s="46" customFormat="1" ht="14.5" x14ac:dyDescent="0.35">
      <c r="M510" s="44"/>
      <c r="N510" s="44"/>
      <c r="Q510" s="44"/>
      <c r="R510" s="44"/>
      <c r="V510" s="44"/>
      <c r="W510" s="44"/>
      <c r="X510" s="47"/>
      <c r="Y510" s="45"/>
    </row>
    <row r="511" spans="13:25" s="46" customFormat="1" ht="14.5" x14ac:dyDescent="0.35">
      <c r="M511" s="44"/>
      <c r="N511" s="44"/>
      <c r="Q511" s="44"/>
      <c r="R511" s="44"/>
      <c r="V511" s="44"/>
      <c r="W511" s="44"/>
      <c r="X511" s="47"/>
      <c r="Y511" s="45"/>
    </row>
    <row r="512" spans="13:25" s="46" customFormat="1" ht="14.5" x14ac:dyDescent="0.35">
      <c r="M512" s="44"/>
      <c r="N512" s="44"/>
      <c r="Q512" s="44"/>
      <c r="R512" s="44"/>
      <c r="V512" s="44"/>
      <c r="W512" s="44"/>
      <c r="X512" s="47"/>
      <c r="Y512" s="45"/>
    </row>
    <row r="513" spans="13:25" s="46" customFormat="1" ht="14.5" x14ac:dyDescent="0.35">
      <c r="M513" s="44"/>
      <c r="N513" s="44"/>
      <c r="Q513" s="44"/>
      <c r="R513" s="44"/>
      <c r="V513" s="44"/>
      <c r="W513" s="44"/>
      <c r="X513" s="47"/>
      <c r="Y513" s="45"/>
    </row>
    <row r="514" spans="13:25" s="46" customFormat="1" ht="14.5" x14ac:dyDescent="0.35">
      <c r="M514" s="44"/>
      <c r="N514" s="44"/>
      <c r="Q514" s="44"/>
      <c r="R514" s="44"/>
      <c r="V514" s="44"/>
      <c r="W514" s="44"/>
      <c r="X514" s="47"/>
      <c r="Y514" s="45"/>
    </row>
    <row r="515" spans="13:25" s="46" customFormat="1" ht="14.5" x14ac:dyDescent="0.35">
      <c r="M515" s="44"/>
      <c r="N515" s="44"/>
      <c r="Q515" s="44"/>
      <c r="R515" s="44"/>
      <c r="V515" s="44"/>
      <c r="W515" s="44"/>
      <c r="X515" s="47"/>
      <c r="Y515" s="45"/>
    </row>
    <row r="516" spans="13:25" s="46" customFormat="1" ht="14.5" x14ac:dyDescent="0.35">
      <c r="M516" s="44"/>
      <c r="N516" s="44"/>
      <c r="Q516" s="44"/>
      <c r="R516" s="44"/>
      <c r="V516" s="44"/>
      <c r="W516" s="44"/>
      <c r="X516" s="47"/>
      <c r="Y516" s="45"/>
    </row>
    <row r="517" spans="13:25" s="46" customFormat="1" ht="14.5" x14ac:dyDescent="0.35">
      <c r="M517" s="44"/>
      <c r="N517" s="44"/>
      <c r="Q517" s="44"/>
      <c r="R517" s="44"/>
      <c r="V517" s="44"/>
      <c r="W517" s="44"/>
      <c r="X517" s="47"/>
      <c r="Y517" s="45"/>
    </row>
    <row r="518" spans="13:25" s="46" customFormat="1" ht="14.5" x14ac:dyDescent="0.35">
      <c r="M518" s="44"/>
      <c r="N518" s="44"/>
      <c r="Q518" s="44"/>
      <c r="R518" s="44"/>
      <c r="V518" s="44"/>
      <c r="W518" s="44"/>
      <c r="X518" s="47"/>
      <c r="Y518" s="45"/>
    </row>
    <row r="519" spans="13:25" s="46" customFormat="1" ht="14.5" x14ac:dyDescent="0.35">
      <c r="M519" s="44"/>
      <c r="N519" s="44"/>
      <c r="Q519" s="44"/>
      <c r="R519" s="44"/>
      <c r="V519" s="44"/>
      <c r="W519" s="44"/>
      <c r="X519" s="47"/>
      <c r="Y519" s="45"/>
    </row>
    <row r="520" spans="13:25" s="46" customFormat="1" ht="14.5" x14ac:dyDescent="0.35">
      <c r="M520" s="44"/>
      <c r="N520" s="44"/>
      <c r="Q520" s="44"/>
      <c r="R520" s="44"/>
      <c r="V520" s="44"/>
      <c r="W520" s="44"/>
      <c r="X520" s="47"/>
      <c r="Y520" s="45"/>
    </row>
    <row r="521" spans="13:25" s="46" customFormat="1" ht="14.5" x14ac:dyDescent="0.35">
      <c r="M521" s="44"/>
      <c r="N521" s="44"/>
      <c r="Q521" s="44"/>
      <c r="R521" s="44"/>
      <c r="V521" s="44"/>
      <c r="W521" s="44"/>
      <c r="X521" s="47"/>
      <c r="Y521" s="45"/>
    </row>
    <row r="522" spans="13:25" s="46" customFormat="1" ht="14.5" x14ac:dyDescent="0.35">
      <c r="M522" s="44"/>
      <c r="N522" s="44"/>
      <c r="Q522" s="44"/>
      <c r="R522" s="44"/>
      <c r="V522" s="44"/>
      <c r="W522" s="44"/>
      <c r="X522" s="47"/>
      <c r="Y522" s="45"/>
    </row>
    <row r="523" spans="13:25" s="46" customFormat="1" ht="14.5" x14ac:dyDescent="0.35">
      <c r="M523" s="44"/>
      <c r="N523" s="44"/>
      <c r="Q523" s="44"/>
      <c r="R523" s="44"/>
      <c r="V523" s="44"/>
      <c r="W523" s="44"/>
      <c r="X523" s="47"/>
      <c r="Y523" s="45"/>
    </row>
    <row r="524" spans="13:25" s="46" customFormat="1" ht="14.5" x14ac:dyDescent="0.35">
      <c r="M524" s="44"/>
      <c r="N524" s="44"/>
      <c r="Q524" s="44"/>
      <c r="R524" s="44"/>
      <c r="V524" s="44"/>
      <c r="W524" s="44"/>
      <c r="X524" s="47"/>
      <c r="Y524" s="45"/>
    </row>
    <row r="525" spans="13:25" s="46" customFormat="1" ht="14.5" x14ac:dyDescent="0.35">
      <c r="M525" s="44"/>
      <c r="N525" s="44"/>
      <c r="Q525" s="44"/>
      <c r="R525" s="44"/>
      <c r="V525" s="44"/>
      <c r="W525" s="44"/>
      <c r="X525" s="47"/>
      <c r="Y525" s="45"/>
    </row>
    <row r="526" spans="13:25" s="46" customFormat="1" ht="14.5" x14ac:dyDescent="0.35">
      <c r="M526" s="44"/>
      <c r="N526" s="44"/>
      <c r="Q526" s="44"/>
      <c r="R526" s="44"/>
      <c r="V526" s="44"/>
      <c r="W526" s="44"/>
      <c r="X526" s="47"/>
      <c r="Y526" s="45"/>
    </row>
    <row r="527" spans="13:25" s="46" customFormat="1" ht="14.5" x14ac:dyDescent="0.35">
      <c r="M527" s="44"/>
      <c r="N527" s="44"/>
      <c r="Q527" s="44"/>
      <c r="R527" s="44"/>
      <c r="V527" s="44"/>
      <c r="W527" s="44"/>
      <c r="X527" s="47"/>
      <c r="Y527" s="45"/>
    </row>
    <row r="528" spans="13:25" s="46" customFormat="1" ht="14.5" x14ac:dyDescent="0.35">
      <c r="M528" s="44"/>
      <c r="N528" s="44"/>
      <c r="Q528" s="44"/>
      <c r="R528" s="44"/>
      <c r="V528" s="44"/>
      <c r="W528" s="44"/>
      <c r="X528" s="47"/>
      <c r="Y528" s="45"/>
    </row>
    <row r="529" spans="13:25" s="46" customFormat="1" ht="14.5" x14ac:dyDescent="0.35">
      <c r="M529" s="44"/>
      <c r="N529" s="44"/>
      <c r="Q529" s="44"/>
      <c r="R529" s="44"/>
      <c r="V529" s="44"/>
      <c r="W529" s="44"/>
      <c r="X529" s="47"/>
      <c r="Y529" s="45"/>
    </row>
    <row r="530" spans="13:25" s="46" customFormat="1" ht="14.5" x14ac:dyDescent="0.35">
      <c r="M530" s="44"/>
      <c r="N530" s="44"/>
      <c r="Q530" s="44"/>
      <c r="R530" s="44"/>
      <c r="V530" s="44"/>
      <c r="W530" s="44"/>
      <c r="X530" s="47"/>
      <c r="Y530" s="45"/>
    </row>
    <row r="531" spans="13:25" s="46" customFormat="1" ht="14.5" x14ac:dyDescent="0.35">
      <c r="M531" s="44"/>
      <c r="N531" s="44"/>
      <c r="Q531" s="44"/>
      <c r="R531" s="44"/>
      <c r="V531" s="44"/>
      <c r="W531" s="44"/>
      <c r="X531" s="47"/>
      <c r="Y531" s="45"/>
    </row>
    <row r="532" spans="13:25" s="46" customFormat="1" ht="14.5" x14ac:dyDescent="0.35">
      <c r="M532" s="44"/>
      <c r="N532" s="44"/>
      <c r="Q532" s="44"/>
      <c r="R532" s="44"/>
      <c r="V532" s="44"/>
      <c r="W532" s="44"/>
      <c r="X532" s="47"/>
      <c r="Y532" s="45"/>
    </row>
    <row r="533" spans="13:25" s="46" customFormat="1" ht="14.5" x14ac:dyDescent="0.35">
      <c r="M533" s="44"/>
      <c r="N533" s="44"/>
      <c r="Q533" s="44"/>
      <c r="R533" s="44"/>
      <c r="V533" s="44"/>
      <c r="W533" s="44"/>
      <c r="X533" s="47"/>
      <c r="Y533" s="45"/>
    </row>
    <row r="534" spans="13:25" s="46" customFormat="1" ht="14.5" x14ac:dyDescent="0.35">
      <c r="M534" s="44"/>
      <c r="N534" s="44"/>
      <c r="Q534" s="44"/>
      <c r="R534" s="44"/>
      <c r="V534" s="44"/>
      <c r="W534" s="44"/>
      <c r="X534" s="47"/>
      <c r="Y534" s="45"/>
    </row>
    <row r="535" spans="13:25" s="46" customFormat="1" ht="14.5" x14ac:dyDescent="0.35">
      <c r="M535" s="44"/>
      <c r="N535" s="44"/>
      <c r="Q535" s="44"/>
      <c r="R535" s="44"/>
      <c r="V535" s="44"/>
      <c r="W535" s="44"/>
      <c r="X535" s="47"/>
      <c r="Y535" s="45"/>
    </row>
    <row r="536" spans="13:25" s="46" customFormat="1" ht="14.5" x14ac:dyDescent="0.35">
      <c r="M536" s="44"/>
      <c r="N536" s="44"/>
      <c r="Q536" s="44"/>
      <c r="R536" s="44"/>
      <c r="V536" s="44"/>
      <c r="W536" s="44"/>
      <c r="X536" s="47"/>
      <c r="Y536" s="45"/>
    </row>
    <row r="537" spans="13:25" s="46" customFormat="1" ht="14.5" x14ac:dyDescent="0.35">
      <c r="M537" s="44"/>
      <c r="N537" s="44"/>
      <c r="Q537" s="44"/>
      <c r="R537" s="44"/>
      <c r="V537" s="44"/>
      <c r="W537" s="44"/>
      <c r="X537" s="47"/>
      <c r="Y537" s="45"/>
    </row>
    <row r="538" spans="13:25" s="46" customFormat="1" ht="14.5" x14ac:dyDescent="0.35">
      <c r="M538" s="44"/>
      <c r="N538" s="44"/>
      <c r="Q538" s="44"/>
      <c r="R538" s="44"/>
      <c r="V538" s="44"/>
      <c r="W538" s="44"/>
      <c r="X538" s="47"/>
      <c r="Y538" s="45"/>
    </row>
    <row r="539" spans="13:25" s="46" customFormat="1" ht="14.5" x14ac:dyDescent="0.35">
      <c r="M539" s="44"/>
      <c r="N539" s="44"/>
      <c r="Q539" s="44"/>
      <c r="R539" s="44"/>
      <c r="V539" s="44"/>
      <c r="W539" s="44"/>
      <c r="X539" s="47"/>
      <c r="Y539" s="45"/>
    </row>
    <row r="540" spans="13:25" s="46" customFormat="1" ht="14.5" x14ac:dyDescent="0.35">
      <c r="M540" s="44"/>
      <c r="N540" s="44"/>
      <c r="Q540" s="44"/>
      <c r="R540" s="44"/>
      <c r="V540" s="44"/>
      <c r="W540" s="44"/>
      <c r="X540" s="47"/>
      <c r="Y540" s="45"/>
    </row>
    <row r="541" spans="13:25" s="46" customFormat="1" ht="14.5" x14ac:dyDescent="0.35">
      <c r="M541" s="44"/>
      <c r="N541" s="44"/>
      <c r="Q541" s="44"/>
      <c r="R541" s="44"/>
      <c r="V541" s="44"/>
      <c r="W541" s="44"/>
      <c r="X541" s="47"/>
      <c r="Y541" s="45"/>
    </row>
    <row r="542" spans="13:25" s="46" customFormat="1" ht="14.5" x14ac:dyDescent="0.35">
      <c r="M542" s="44"/>
      <c r="N542" s="44"/>
      <c r="Q542" s="44"/>
      <c r="R542" s="44"/>
      <c r="V542" s="44"/>
      <c r="W542" s="44"/>
      <c r="X542" s="47"/>
      <c r="Y542" s="45"/>
    </row>
    <row r="543" spans="13:25" s="46" customFormat="1" ht="14.5" x14ac:dyDescent="0.35">
      <c r="M543" s="44"/>
      <c r="N543" s="44"/>
      <c r="Q543" s="44"/>
      <c r="R543" s="44"/>
      <c r="V543" s="44"/>
      <c r="W543" s="44"/>
      <c r="X543" s="47"/>
      <c r="Y543" s="45"/>
    </row>
    <row r="544" spans="13:25" s="46" customFormat="1" ht="14.5" x14ac:dyDescent="0.35">
      <c r="M544" s="44"/>
      <c r="N544" s="44"/>
      <c r="Q544" s="44"/>
      <c r="R544" s="44"/>
      <c r="V544" s="44"/>
      <c r="W544" s="44"/>
      <c r="X544" s="47"/>
      <c r="Y544" s="45"/>
    </row>
    <row r="545" spans="13:25" s="46" customFormat="1" ht="14.5" x14ac:dyDescent="0.35">
      <c r="M545" s="44"/>
      <c r="N545" s="44"/>
      <c r="Q545" s="44"/>
      <c r="R545" s="44"/>
      <c r="V545" s="44"/>
      <c r="W545" s="44"/>
      <c r="X545" s="47"/>
      <c r="Y545" s="45"/>
    </row>
    <row r="546" spans="13:25" s="46" customFormat="1" ht="14.5" x14ac:dyDescent="0.35">
      <c r="M546" s="44"/>
      <c r="N546" s="44"/>
      <c r="Q546" s="44"/>
      <c r="R546" s="44"/>
      <c r="V546" s="44"/>
      <c r="W546" s="44"/>
      <c r="X546" s="47"/>
      <c r="Y546" s="45"/>
    </row>
    <row r="547" spans="13:25" s="46" customFormat="1" ht="14.5" x14ac:dyDescent="0.35">
      <c r="M547" s="44"/>
      <c r="N547" s="44"/>
      <c r="Q547" s="44"/>
      <c r="R547" s="44"/>
      <c r="V547" s="44"/>
      <c r="W547" s="44"/>
      <c r="X547" s="47"/>
      <c r="Y547" s="45"/>
    </row>
    <row r="548" spans="13:25" s="46" customFormat="1" ht="14.5" x14ac:dyDescent="0.35">
      <c r="M548" s="44"/>
      <c r="N548" s="44"/>
      <c r="Q548" s="44"/>
      <c r="R548" s="44"/>
      <c r="V548" s="44"/>
      <c r="W548" s="44"/>
      <c r="X548" s="47"/>
      <c r="Y548" s="45"/>
    </row>
    <row r="549" spans="13:25" s="46" customFormat="1" ht="14.5" x14ac:dyDescent="0.35">
      <c r="M549" s="44"/>
      <c r="N549" s="44"/>
      <c r="Q549" s="44"/>
      <c r="R549" s="44"/>
      <c r="V549" s="44"/>
      <c r="W549" s="44"/>
      <c r="X549" s="47"/>
      <c r="Y549" s="45"/>
    </row>
    <row r="550" spans="13:25" s="46" customFormat="1" ht="14.5" x14ac:dyDescent="0.35">
      <c r="M550" s="44"/>
      <c r="N550" s="44"/>
      <c r="Q550" s="44"/>
      <c r="R550" s="44"/>
      <c r="V550" s="44"/>
      <c r="W550" s="44"/>
      <c r="X550" s="47"/>
      <c r="Y550" s="45"/>
    </row>
    <row r="551" spans="13:25" s="46" customFormat="1" ht="14.5" x14ac:dyDescent="0.35">
      <c r="M551" s="44"/>
      <c r="N551" s="44"/>
      <c r="Q551" s="44"/>
      <c r="R551" s="44"/>
      <c r="V551" s="44"/>
      <c r="W551" s="44"/>
      <c r="X551" s="47"/>
      <c r="Y551" s="45"/>
    </row>
    <row r="552" spans="13:25" s="46" customFormat="1" ht="14.5" x14ac:dyDescent="0.35">
      <c r="M552" s="44"/>
      <c r="N552" s="44"/>
      <c r="Q552" s="44"/>
      <c r="R552" s="44"/>
      <c r="V552" s="44"/>
      <c r="W552" s="44"/>
      <c r="X552" s="47"/>
      <c r="Y552" s="45"/>
    </row>
    <row r="553" spans="13:25" s="46" customFormat="1" ht="14.5" x14ac:dyDescent="0.35">
      <c r="M553" s="44"/>
      <c r="N553" s="44"/>
      <c r="Q553" s="44"/>
      <c r="R553" s="44"/>
      <c r="V553" s="44"/>
      <c r="W553" s="44"/>
      <c r="X553" s="47"/>
      <c r="Y553" s="45"/>
    </row>
    <row r="554" spans="13:25" s="46" customFormat="1" ht="14.5" x14ac:dyDescent="0.35">
      <c r="M554" s="44"/>
      <c r="N554" s="44"/>
      <c r="Q554" s="44"/>
      <c r="R554" s="44"/>
      <c r="V554" s="44"/>
      <c r="W554" s="44"/>
      <c r="X554" s="47"/>
      <c r="Y554" s="45"/>
    </row>
    <row r="555" spans="13:25" s="46" customFormat="1" ht="14.5" x14ac:dyDescent="0.35">
      <c r="M555" s="44"/>
      <c r="N555" s="44"/>
      <c r="Q555" s="44"/>
      <c r="R555" s="44"/>
      <c r="V555" s="44"/>
      <c r="W555" s="44"/>
      <c r="X555" s="47"/>
      <c r="Y555" s="45"/>
    </row>
    <row r="556" spans="13:25" s="46" customFormat="1" ht="14.5" x14ac:dyDescent="0.35">
      <c r="M556" s="44"/>
      <c r="N556" s="44"/>
      <c r="Q556" s="44"/>
      <c r="R556" s="44"/>
      <c r="V556" s="44"/>
      <c r="W556" s="44"/>
      <c r="X556" s="47"/>
      <c r="Y556" s="45"/>
    </row>
    <row r="557" spans="13:25" s="46" customFormat="1" ht="14.5" x14ac:dyDescent="0.35">
      <c r="M557" s="44"/>
      <c r="N557" s="44"/>
      <c r="Q557" s="44"/>
      <c r="R557" s="44"/>
      <c r="V557" s="44"/>
      <c r="W557" s="44"/>
      <c r="X557" s="47"/>
      <c r="Y557" s="45"/>
    </row>
    <row r="558" spans="13:25" s="46" customFormat="1" ht="14.5" x14ac:dyDescent="0.35">
      <c r="M558" s="44"/>
      <c r="N558" s="44"/>
      <c r="Q558" s="44"/>
      <c r="R558" s="44"/>
      <c r="V558" s="44"/>
      <c r="W558" s="44"/>
      <c r="X558" s="47"/>
      <c r="Y558" s="45"/>
    </row>
    <row r="559" spans="13:25" s="46" customFormat="1" ht="14.5" x14ac:dyDescent="0.35">
      <c r="M559" s="44"/>
      <c r="N559" s="44"/>
      <c r="Q559" s="44"/>
      <c r="R559" s="44"/>
      <c r="V559" s="44"/>
      <c r="W559" s="44"/>
      <c r="X559" s="47"/>
      <c r="Y559" s="45"/>
    </row>
    <row r="560" spans="13:25" s="46" customFormat="1" ht="14.5" x14ac:dyDescent="0.35">
      <c r="M560" s="44"/>
      <c r="N560" s="44"/>
      <c r="Q560" s="44"/>
      <c r="R560" s="44"/>
      <c r="V560" s="44"/>
      <c r="W560" s="44"/>
      <c r="X560" s="47"/>
      <c r="Y560" s="45"/>
    </row>
    <row r="561" spans="13:25" s="46" customFormat="1" ht="14.5" x14ac:dyDescent="0.35">
      <c r="M561" s="44"/>
      <c r="N561" s="44"/>
      <c r="Q561" s="44"/>
      <c r="R561" s="44"/>
      <c r="V561" s="44"/>
      <c r="W561" s="44"/>
      <c r="X561" s="47"/>
      <c r="Y561" s="45"/>
    </row>
    <row r="562" spans="13:25" s="46" customFormat="1" ht="14.5" x14ac:dyDescent="0.35">
      <c r="M562" s="44"/>
      <c r="N562" s="44"/>
      <c r="Q562" s="44"/>
      <c r="R562" s="44"/>
      <c r="V562" s="44"/>
      <c r="W562" s="44"/>
      <c r="X562" s="47"/>
      <c r="Y562" s="45"/>
    </row>
    <row r="563" spans="13:25" s="46" customFormat="1" ht="14.5" x14ac:dyDescent="0.35">
      <c r="M563" s="44"/>
      <c r="N563" s="44"/>
      <c r="Q563" s="44"/>
      <c r="R563" s="44"/>
      <c r="V563" s="44"/>
      <c r="W563" s="44"/>
      <c r="X563" s="47"/>
      <c r="Y563" s="45"/>
    </row>
    <row r="564" spans="13:25" s="46" customFormat="1" ht="14.5" x14ac:dyDescent="0.35">
      <c r="M564" s="44"/>
      <c r="N564" s="44"/>
      <c r="Q564" s="44"/>
      <c r="R564" s="44"/>
      <c r="V564" s="44"/>
      <c r="W564" s="44"/>
      <c r="X564" s="47"/>
      <c r="Y564" s="45"/>
    </row>
    <row r="565" spans="13:25" s="46" customFormat="1" ht="14.5" x14ac:dyDescent="0.35">
      <c r="M565" s="44"/>
      <c r="N565" s="44"/>
      <c r="Q565" s="44"/>
      <c r="R565" s="44"/>
      <c r="V565" s="44"/>
      <c r="W565" s="44"/>
      <c r="X565" s="47"/>
      <c r="Y565" s="45"/>
    </row>
    <row r="566" spans="13:25" s="46" customFormat="1" ht="14.5" x14ac:dyDescent="0.35">
      <c r="M566" s="44"/>
      <c r="N566" s="44"/>
      <c r="Q566" s="44"/>
      <c r="R566" s="44"/>
      <c r="V566" s="44"/>
      <c r="W566" s="44"/>
      <c r="X566" s="47"/>
      <c r="Y566" s="45"/>
    </row>
    <row r="567" spans="13:25" s="46" customFormat="1" ht="14.5" x14ac:dyDescent="0.35">
      <c r="M567" s="44"/>
      <c r="N567" s="44"/>
      <c r="Q567" s="44"/>
      <c r="R567" s="44"/>
      <c r="V567" s="44"/>
      <c r="W567" s="44"/>
      <c r="X567" s="47"/>
      <c r="Y567" s="45"/>
    </row>
    <row r="568" spans="13:25" s="46" customFormat="1" ht="14.5" x14ac:dyDescent="0.35">
      <c r="M568" s="44"/>
      <c r="N568" s="44"/>
      <c r="Q568" s="44"/>
      <c r="R568" s="44"/>
      <c r="V568" s="44"/>
      <c r="W568" s="44"/>
      <c r="X568" s="47"/>
      <c r="Y568" s="45"/>
    </row>
    <row r="569" spans="13:25" s="46" customFormat="1" ht="14.5" x14ac:dyDescent="0.35">
      <c r="M569" s="44"/>
      <c r="N569" s="44"/>
      <c r="Q569" s="44"/>
      <c r="R569" s="44"/>
      <c r="V569" s="44"/>
      <c r="W569" s="44"/>
      <c r="X569" s="47"/>
      <c r="Y569" s="45"/>
    </row>
    <row r="570" spans="13:25" s="46" customFormat="1" ht="14.5" x14ac:dyDescent="0.35">
      <c r="M570" s="44"/>
      <c r="N570" s="44"/>
      <c r="Q570" s="44"/>
      <c r="R570" s="44"/>
      <c r="V570" s="44"/>
      <c r="W570" s="44"/>
      <c r="X570" s="47"/>
      <c r="Y570" s="45"/>
    </row>
    <row r="571" spans="13:25" s="46" customFormat="1" ht="14.5" x14ac:dyDescent="0.35">
      <c r="M571" s="44"/>
      <c r="N571" s="44"/>
      <c r="Q571" s="44"/>
      <c r="R571" s="44"/>
      <c r="V571" s="44"/>
      <c r="W571" s="44"/>
      <c r="X571" s="47"/>
      <c r="Y571" s="45"/>
    </row>
    <row r="572" spans="13:25" s="46" customFormat="1" ht="14.5" x14ac:dyDescent="0.35">
      <c r="M572" s="44"/>
      <c r="N572" s="44"/>
      <c r="Q572" s="44"/>
      <c r="R572" s="44"/>
      <c r="V572" s="44"/>
      <c r="W572" s="44"/>
      <c r="X572" s="47"/>
      <c r="Y572" s="45"/>
    </row>
    <row r="573" spans="13:25" s="46" customFormat="1" ht="14.5" x14ac:dyDescent="0.35">
      <c r="M573" s="44"/>
      <c r="N573" s="44"/>
      <c r="Q573" s="44"/>
      <c r="R573" s="44"/>
      <c r="V573" s="44"/>
      <c r="W573" s="44"/>
      <c r="X573" s="47"/>
      <c r="Y573" s="45"/>
    </row>
    <row r="574" spans="13:25" s="46" customFormat="1" ht="14.5" x14ac:dyDescent="0.35">
      <c r="M574" s="44"/>
      <c r="N574" s="44"/>
      <c r="Q574" s="44"/>
      <c r="R574" s="44"/>
      <c r="V574" s="44"/>
      <c r="W574" s="44"/>
      <c r="X574" s="47"/>
      <c r="Y574" s="45"/>
    </row>
    <row r="575" spans="13:25" s="46" customFormat="1" ht="14.5" x14ac:dyDescent="0.35">
      <c r="M575" s="44"/>
      <c r="N575" s="44"/>
      <c r="Q575" s="44"/>
      <c r="R575" s="44"/>
      <c r="V575" s="44"/>
      <c r="W575" s="44"/>
      <c r="X575" s="47"/>
      <c r="Y575" s="45"/>
    </row>
    <row r="576" spans="13:25" s="46" customFormat="1" ht="14.5" x14ac:dyDescent="0.35">
      <c r="M576" s="44"/>
      <c r="N576" s="44"/>
      <c r="Q576" s="44"/>
      <c r="R576" s="44"/>
      <c r="V576" s="44"/>
      <c r="W576" s="44"/>
      <c r="X576" s="47"/>
      <c r="Y576" s="45"/>
    </row>
    <row r="577" spans="13:25" s="46" customFormat="1" ht="14.5" x14ac:dyDescent="0.35">
      <c r="M577" s="44"/>
      <c r="N577" s="44"/>
      <c r="Q577" s="44"/>
      <c r="R577" s="44"/>
      <c r="V577" s="44"/>
      <c r="W577" s="44"/>
      <c r="X577" s="47"/>
      <c r="Y577" s="45"/>
    </row>
    <row r="578" spans="13:25" s="46" customFormat="1" ht="14.5" x14ac:dyDescent="0.35">
      <c r="M578" s="44"/>
      <c r="N578" s="44"/>
      <c r="Q578" s="44"/>
      <c r="R578" s="44"/>
      <c r="V578" s="44"/>
      <c r="W578" s="44"/>
      <c r="X578" s="47"/>
      <c r="Y578" s="45"/>
    </row>
    <row r="579" spans="13:25" s="46" customFormat="1" ht="14.5" x14ac:dyDescent="0.35">
      <c r="M579" s="44"/>
      <c r="N579" s="44"/>
      <c r="Q579" s="44"/>
      <c r="R579" s="44"/>
      <c r="V579" s="44"/>
      <c r="W579" s="44"/>
      <c r="X579" s="47"/>
      <c r="Y579" s="45"/>
    </row>
    <row r="580" spans="13:25" s="46" customFormat="1" ht="14.5" x14ac:dyDescent="0.35">
      <c r="M580" s="44"/>
      <c r="N580" s="44"/>
      <c r="Q580" s="44"/>
      <c r="R580" s="44"/>
      <c r="V580" s="44"/>
      <c r="W580" s="44"/>
      <c r="X580" s="47"/>
      <c r="Y580" s="45"/>
    </row>
    <row r="581" spans="13:25" s="46" customFormat="1" ht="14.5" x14ac:dyDescent="0.35">
      <c r="M581" s="44"/>
      <c r="N581" s="44"/>
      <c r="Q581" s="44"/>
      <c r="R581" s="44"/>
      <c r="V581" s="44"/>
      <c r="W581" s="44"/>
      <c r="X581" s="47"/>
      <c r="Y581" s="45"/>
    </row>
    <row r="582" spans="13:25" s="46" customFormat="1" ht="14.5" x14ac:dyDescent="0.35">
      <c r="M582" s="44"/>
      <c r="N582" s="44"/>
      <c r="Q582" s="44"/>
      <c r="R582" s="44"/>
      <c r="V582" s="44"/>
      <c r="W582" s="44"/>
      <c r="X582" s="47"/>
      <c r="Y582" s="45"/>
    </row>
    <row r="583" spans="13:25" s="46" customFormat="1" ht="14.5" x14ac:dyDescent="0.35">
      <c r="M583" s="44"/>
      <c r="N583" s="44"/>
      <c r="Q583" s="44"/>
      <c r="R583" s="44"/>
      <c r="V583" s="44"/>
      <c r="W583" s="44"/>
      <c r="X583" s="47"/>
      <c r="Y583" s="45"/>
    </row>
    <row r="584" spans="13:25" s="46" customFormat="1" ht="14.5" x14ac:dyDescent="0.35">
      <c r="M584" s="44"/>
      <c r="N584" s="44"/>
      <c r="Q584" s="44"/>
      <c r="R584" s="44"/>
      <c r="V584" s="44"/>
      <c r="W584" s="44"/>
      <c r="X584" s="47"/>
      <c r="Y584" s="45"/>
    </row>
    <row r="585" spans="13:25" s="46" customFormat="1" ht="14.5" x14ac:dyDescent="0.35">
      <c r="M585" s="44"/>
      <c r="N585" s="44"/>
      <c r="Q585" s="44"/>
      <c r="R585" s="44"/>
      <c r="V585" s="44"/>
      <c r="W585" s="44"/>
      <c r="X585" s="47"/>
      <c r="Y585" s="45"/>
    </row>
    <row r="586" spans="13:25" s="46" customFormat="1" ht="14.5" x14ac:dyDescent="0.35">
      <c r="M586" s="44"/>
      <c r="N586" s="44"/>
      <c r="Q586" s="44"/>
      <c r="R586" s="44"/>
      <c r="V586" s="44"/>
      <c r="W586" s="44"/>
      <c r="X586" s="47"/>
      <c r="Y586" s="45"/>
    </row>
    <row r="587" spans="13:25" s="46" customFormat="1" ht="14.5" x14ac:dyDescent="0.35">
      <c r="M587" s="44"/>
      <c r="N587" s="44"/>
      <c r="Q587" s="44"/>
      <c r="R587" s="44"/>
      <c r="V587" s="44"/>
      <c r="W587" s="44"/>
      <c r="X587" s="47"/>
      <c r="Y587" s="45"/>
    </row>
    <row r="588" spans="13:25" s="46" customFormat="1" ht="14.5" x14ac:dyDescent="0.35">
      <c r="M588" s="44"/>
      <c r="N588" s="44"/>
      <c r="Q588" s="44"/>
      <c r="R588" s="44"/>
      <c r="V588" s="44"/>
      <c r="W588" s="44"/>
      <c r="X588" s="47"/>
      <c r="Y588" s="45"/>
    </row>
    <row r="589" spans="13:25" s="46" customFormat="1" ht="14.5" x14ac:dyDescent="0.35">
      <c r="M589" s="44"/>
      <c r="N589" s="44"/>
      <c r="Q589" s="44"/>
      <c r="R589" s="44"/>
      <c r="V589" s="44"/>
      <c r="W589" s="44"/>
      <c r="X589" s="47"/>
      <c r="Y589" s="45"/>
    </row>
    <row r="590" spans="13:25" s="46" customFormat="1" ht="14.5" x14ac:dyDescent="0.35">
      <c r="M590" s="44"/>
      <c r="N590" s="44"/>
      <c r="Q590" s="44"/>
      <c r="R590" s="44"/>
      <c r="V590" s="44"/>
      <c r="W590" s="44"/>
      <c r="X590" s="47"/>
      <c r="Y590" s="45"/>
    </row>
    <row r="591" spans="13:25" s="46" customFormat="1" ht="14.5" x14ac:dyDescent="0.35">
      <c r="M591" s="44"/>
      <c r="N591" s="44"/>
      <c r="Q591" s="44"/>
      <c r="R591" s="44"/>
      <c r="V591" s="44"/>
      <c r="W591" s="44"/>
      <c r="X591" s="47"/>
      <c r="Y591" s="45"/>
    </row>
    <row r="592" spans="13:25" s="46" customFormat="1" ht="14.5" x14ac:dyDescent="0.35">
      <c r="M592" s="44"/>
      <c r="N592" s="44"/>
      <c r="Q592" s="44"/>
      <c r="R592" s="44"/>
      <c r="V592" s="44"/>
      <c r="W592" s="44"/>
      <c r="X592" s="47"/>
      <c r="Y592" s="45"/>
    </row>
    <row r="593" spans="13:25" s="46" customFormat="1" ht="14.5" x14ac:dyDescent="0.35">
      <c r="M593" s="44"/>
      <c r="N593" s="44"/>
      <c r="Q593" s="44"/>
      <c r="R593" s="44"/>
      <c r="V593" s="44"/>
      <c r="W593" s="44"/>
      <c r="X593" s="47"/>
      <c r="Y593" s="45"/>
    </row>
    <row r="594" spans="13:25" s="46" customFormat="1" ht="14.5" x14ac:dyDescent="0.35">
      <c r="M594" s="44"/>
      <c r="N594" s="44"/>
      <c r="Q594" s="44"/>
      <c r="R594" s="44"/>
      <c r="V594" s="44"/>
      <c r="W594" s="44"/>
      <c r="X594" s="47"/>
      <c r="Y594" s="45"/>
    </row>
    <row r="595" spans="13:25" s="46" customFormat="1" ht="14.5" x14ac:dyDescent="0.35">
      <c r="M595" s="44"/>
      <c r="N595" s="44"/>
      <c r="Q595" s="44"/>
      <c r="R595" s="44"/>
      <c r="V595" s="44"/>
      <c r="W595" s="44"/>
      <c r="X595" s="47"/>
      <c r="Y595" s="45"/>
    </row>
    <row r="596" spans="13:25" s="46" customFormat="1" ht="14.5" x14ac:dyDescent="0.35">
      <c r="M596" s="44"/>
      <c r="N596" s="44"/>
      <c r="Q596" s="44"/>
      <c r="R596" s="44"/>
      <c r="V596" s="44"/>
      <c r="W596" s="44"/>
      <c r="X596" s="47"/>
      <c r="Y596" s="45"/>
    </row>
    <row r="597" spans="13:25" s="46" customFormat="1" ht="14.5" x14ac:dyDescent="0.35">
      <c r="M597" s="44"/>
      <c r="N597" s="44"/>
      <c r="Q597" s="44"/>
      <c r="R597" s="44"/>
      <c r="V597" s="44"/>
      <c r="W597" s="44"/>
      <c r="X597" s="47"/>
      <c r="Y597" s="45"/>
    </row>
    <row r="598" spans="13:25" s="46" customFormat="1" ht="14.5" x14ac:dyDescent="0.35">
      <c r="M598" s="44"/>
      <c r="N598" s="44"/>
      <c r="Q598" s="44"/>
      <c r="R598" s="44"/>
      <c r="V598" s="44"/>
      <c r="W598" s="44"/>
      <c r="X598" s="47"/>
      <c r="Y598" s="45"/>
    </row>
    <row r="599" spans="13:25" s="46" customFormat="1" ht="14.5" x14ac:dyDescent="0.35">
      <c r="M599" s="44"/>
      <c r="N599" s="44"/>
      <c r="Q599" s="44"/>
      <c r="R599" s="44"/>
      <c r="V599" s="44"/>
      <c r="W599" s="44"/>
      <c r="X599" s="47"/>
      <c r="Y599" s="45"/>
    </row>
    <row r="600" spans="13:25" s="46" customFormat="1" ht="14.5" x14ac:dyDescent="0.35">
      <c r="M600" s="44"/>
      <c r="N600" s="44"/>
      <c r="Q600" s="44"/>
      <c r="R600" s="44"/>
      <c r="V600" s="44"/>
      <c r="W600" s="44"/>
      <c r="X600" s="47"/>
      <c r="Y600" s="45"/>
    </row>
    <row r="601" spans="13:25" s="46" customFormat="1" ht="14.5" x14ac:dyDescent="0.35">
      <c r="M601" s="44"/>
      <c r="N601" s="44"/>
      <c r="Q601" s="44"/>
      <c r="R601" s="44"/>
      <c r="V601" s="44"/>
      <c r="W601" s="44"/>
      <c r="X601" s="47"/>
      <c r="Y601" s="45"/>
    </row>
    <row r="602" spans="13:25" s="46" customFormat="1" ht="14.5" x14ac:dyDescent="0.35">
      <c r="M602" s="44"/>
      <c r="N602" s="44"/>
      <c r="Q602" s="44"/>
      <c r="R602" s="44"/>
      <c r="V602" s="44"/>
      <c r="W602" s="44"/>
      <c r="X602" s="47"/>
      <c r="Y602" s="45"/>
    </row>
    <row r="603" spans="13:25" s="46" customFormat="1" ht="14.5" x14ac:dyDescent="0.35">
      <c r="M603" s="44"/>
      <c r="N603" s="44"/>
      <c r="Q603" s="44"/>
      <c r="R603" s="44"/>
      <c r="V603" s="44"/>
      <c r="W603" s="44"/>
      <c r="X603" s="47"/>
      <c r="Y603" s="45"/>
    </row>
    <row r="604" spans="13:25" s="46" customFormat="1" ht="14.5" x14ac:dyDescent="0.35">
      <c r="M604" s="44"/>
      <c r="N604" s="44"/>
      <c r="Q604" s="44"/>
      <c r="R604" s="44"/>
      <c r="V604" s="44"/>
      <c r="W604" s="44"/>
      <c r="X604" s="47"/>
      <c r="Y604" s="45"/>
    </row>
    <row r="605" spans="13:25" s="46" customFormat="1" ht="14.5" x14ac:dyDescent="0.35">
      <c r="M605" s="44"/>
      <c r="N605" s="44"/>
      <c r="Q605" s="44"/>
      <c r="R605" s="44"/>
      <c r="V605" s="44"/>
      <c r="W605" s="44"/>
      <c r="X605" s="47"/>
      <c r="Y605" s="45"/>
    </row>
    <row r="606" spans="13:25" s="46" customFormat="1" ht="14.5" x14ac:dyDescent="0.35">
      <c r="M606" s="44"/>
      <c r="N606" s="44"/>
      <c r="Q606" s="44"/>
      <c r="R606" s="44"/>
      <c r="V606" s="44"/>
      <c r="W606" s="44"/>
      <c r="X606" s="47"/>
      <c r="Y606" s="45"/>
    </row>
    <row r="607" spans="13:25" s="46" customFormat="1" ht="14.5" x14ac:dyDescent="0.35">
      <c r="M607" s="44"/>
      <c r="N607" s="44"/>
      <c r="Q607" s="44"/>
      <c r="R607" s="44"/>
      <c r="V607" s="44"/>
      <c r="W607" s="44"/>
      <c r="X607" s="47"/>
      <c r="Y607" s="45"/>
    </row>
    <row r="608" spans="13:25" s="46" customFormat="1" ht="14.5" x14ac:dyDescent="0.35">
      <c r="M608" s="44"/>
      <c r="N608" s="44"/>
      <c r="Q608" s="44"/>
      <c r="R608" s="44"/>
      <c r="V608" s="44"/>
      <c r="W608" s="44"/>
      <c r="X608" s="47"/>
      <c r="Y608" s="45"/>
    </row>
    <row r="609" spans="13:25" s="46" customFormat="1" ht="14.5" x14ac:dyDescent="0.35">
      <c r="M609" s="44"/>
      <c r="N609" s="44"/>
      <c r="Q609" s="44"/>
      <c r="R609" s="44"/>
      <c r="V609" s="44"/>
      <c r="W609" s="44"/>
      <c r="X609" s="47"/>
      <c r="Y609" s="45"/>
    </row>
    <row r="610" spans="13:25" s="46" customFormat="1" ht="14.5" x14ac:dyDescent="0.35">
      <c r="M610" s="44"/>
      <c r="N610" s="44"/>
      <c r="Q610" s="44"/>
      <c r="R610" s="44"/>
      <c r="V610" s="44"/>
      <c r="W610" s="44"/>
      <c r="X610" s="47"/>
      <c r="Y610" s="45"/>
    </row>
    <row r="611" spans="13:25" s="46" customFormat="1" ht="14.5" x14ac:dyDescent="0.35">
      <c r="M611" s="44"/>
      <c r="N611" s="44"/>
      <c r="Q611" s="44"/>
      <c r="R611" s="44"/>
      <c r="V611" s="44"/>
      <c r="W611" s="44"/>
      <c r="X611" s="47"/>
      <c r="Y611" s="45"/>
    </row>
    <row r="612" spans="13:25" s="46" customFormat="1" ht="14.5" x14ac:dyDescent="0.35">
      <c r="M612" s="44"/>
      <c r="N612" s="44"/>
      <c r="Q612" s="44"/>
      <c r="R612" s="44"/>
      <c r="V612" s="44"/>
      <c r="W612" s="44"/>
      <c r="X612" s="47"/>
      <c r="Y612" s="45"/>
    </row>
    <row r="613" spans="13:25" s="46" customFormat="1" ht="14.5" x14ac:dyDescent="0.35">
      <c r="M613" s="44"/>
      <c r="N613" s="44"/>
      <c r="Q613" s="44"/>
      <c r="R613" s="44"/>
      <c r="V613" s="44"/>
      <c r="W613" s="44"/>
      <c r="X613" s="47"/>
      <c r="Y613" s="45"/>
    </row>
    <row r="614" spans="13:25" s="46" customFormat="1" ht="14.5" x14ac:dyDescent="0.35">
      <c r="M614" s="44"/>
      <c r="N614" s="44"/>
      <c r="Q614" s="44"/>
      <c r="R614" s="44"/>
      <c r="V614" s="44"/>
      <c r="W614" s="44"/>
      <c r="X614" s="47"/>
      <c r="Y614" s="45"/>
    </row>
    <row r="615" spans="13:25" s="46" customFormat="1" ht="14.5" x14ac:dyDescent="0.35">
      <c r="M615" s="44"/>
      <c r="N615" s="44"/>
      <c r="Q615" s="44"/>
      <c r="R615" s="44"/>
      <c r="V615" s="44"/>
      <c r="W615" s="44"/>
      <c r="X615" s="47"/>
      <c r="Y615" s="45"/>
    </row>
    <row r="616" spans="13:25" s="46" customFormat="1" ht="14.5" x14ac:dyDescent="0.35">
      <c r="M616" s="44"/>
      <c r="N616" s="44"/>
      <c r="Q616" s="44"/>
      <c r="R616" s="44"/>
      <c r="V616" s="44"/>
      <c r="W616" s="44"/>
      <c r="X616" s="47"/>
      <c r="Y616" s="45"/>
    </row>
    <row r="617" spans="13:25" s="46" customFormat="1" ht="14.5" x14ac:dyDescent="0.35">
      <c r="M617" s="44"/>
      <c r="N617" s="44"/>
      <c r="Q617" s="44"/>
      <c r="R617" s="44"/>
      <c r="V617" s="44"/>
      <c r="W617" s="44"/>
      <c r="X617" s="47"/>
      <c r="Y617" s="45"/>
    </row>
    <row r="618" spans="13:25" s="46" customFormat="1" ht="14.5" x14ac:dyDescent="0.35">
      <c r="M618" s="44"/>
      <c r="N618" s="44"/>
      <c r="Q618" s="44"/>
      <c r="R618" s="44"/>
      <c r="V618" s="44"/>
      <c r="W618" s="44"/>
      <c r="X618" s="47"/>
      <c r="Y618" s="45"/>
    </row>
    <row r="619" spans="13:25" s="46" customFormat="1" ht="14.5" x14ac:dyDescent="0.35">
      <c r="M619" s="44"/>
      <c r="N619" s="44"/>
      <c r="Q619" s="44"/>
      <c r="R619" s="44"/>
      <c r="V619" s="44"/>
      <c r="W619" s="44"/>
      <c r="X619" s="47"/>
      <c r="Y619" s="45"/>
    </row>
    <row r="620" spans="13:25" s="46" customFormat="1" ht="14.5" x14ac:dyDescent="0.35">
      <c r="M620" s="44"/>
      <c r="N620" s="44"/>
      <c r="Q620" s="44"/>
      <c r="R620" s="44"/>
      <c r="V620" s="44"/>
      <c r="W620" s="44"/>
      <c r="X620" s="47"/>
      <c r="Y620" s="45"/>
    </row>
    <row r="621" spans="13:25" s="46" customFormat="1" ht="14.5" x14ac:dyDescent="0.35">
      <c r="M621" s="44"/>
      <c r="N621" s="44"/>
      <c r="Q621" s="44"/>
      <c r="R621" s="44"/>
      <c r="V621" s="44"/>
      <c r="W621" s="44"/>
      <c r="X621" s="47"/>
      <c r="Y621" s="45"/>
    </row>
    <row r="622" spans="13:25" s="46" customFormat="1" ht="14.5" x14ac:dyDescent="0.35">
      <c r="M622" s="44"/>
      <c r="N622" s="44"/>
      <c r="Q622" s="44"/>
      <c r="R622" s="44"/>
      <c r="V622" s="44"/>
      <c r="W622" s="44"/>
      <c r="X622" s="47"/>
      <c r="Y622" s="45"/>
    </row>
    <row r="623" spans="13:25" s="46" customFormat="1" ht="14.5" x14ac:dyDescent="0.35">
      <c r="M623" s="44"/>
      <c r="N623" s="44"/>
      <c r="Q623" s="44"/>
      <c r="R623" s="44"/>
      <c r="V623" s="44"/>
      <c r="W623" s="44"/>
      <c r="X623" s="47"/>
      <c r="Y623" s="45"/>
    </row>
    <row r="624" spans="13:25" s="46" customFormat="1" ht="14.5" x14ac:dyDescent="0.35">
      <c r="M624" s="44"/>
      <c r="N624" s="44"/>
      <c r="Q624" s="44"/>
      <c r="R624" s="44"/>
      <c r="V624" s="44"/>
      <c r="W624" s="44"/>
      <c r="X624" s="47"/>
      <c r="Y624" s="45"/>
    </row>
    <row r="625" spans="13:25" s="46" customFormat="1" ht="14.5" x14ac:dyDescent="0.35">
      <c r="M625" s="44"/>
      <c r="N625" s="44"/>
      <c r="Q625" s="44"/>
      <c r="R625" s="44"/>
      <c r="V625" s="44"/>
      <c r="W625" s="44"/>
      <c r="X625" s="47"/>
      <c r="Y625" s="45"/>
    </row>
    <row r="626" spans="13:25" s="46" customFormat="1" ht="14.5" x14ac:dyDescent="0.35">
      <c r="M626" s="44"/>
      <c r="N626" s="44"/>
      <c r="Q626" s="44"/>
      <c r="R626" s="44"/>
      <c r="V626" s="44"/>
      <c r="W626" s="44"/>
      <c r="X626" s="47"/>
      <c r="Y626" s="45"/>
    </row>
    <row r="627" spans="13:25" s="46" customFormat="1" ht="14.5" x14ac:dyDescent="0.35">
      <c r="M627" s="44"/>
      <c r="N627" s="44"/>
      <c r="Q627" s="44"/>
      <c r="R627" s="44"/>
      <c r="V627" s="44"/>
      <c r="W627" s="44"/>
      <c r="X627" s="47"/>
      <c r="Y627" s="45"/>
    </row>
    <row r="628" spans="13:25" s="46" customFormat="1" ht="14.5" x14ac:dyDescent="0.35">
      <c r="M628" s="44"/>
      <c r="N628" s="44"/>
      <c r="Q628" s="44"/>
      <c r="R628" s="44"/>
      <c r="V628" s="44"/>
      <c r="W628" s="44"/>
      <c r="X628" s="47"/>
      <c r="Y628" s="45"/>
    </row>
    <row r="629" spans="13:25" s="46" customFormat="1" ht="14.5" x14ac:dyDescent="0.35">
      <c r="M629" s="44"/>
      <c r="N629" s="44"/>
      <c r="Q629" s="44"/>
      <c r="R629" s="44"/>
      <c r="V629" s="44"/>
      <c r="W629" s="44"/>
      <c r="X629" s="47"/>
      <c r="Y629" s="45"/>
    </row>
    <row r="630" spans="13:25" s="46" customFormat="1" ht="14.5" x14ac:dyDescent="0.35">
      <c r="M630" s="44"/>
      <c r="N630" s="44"/>
      <c r="Q630" s="44"/>
      <c r="R630" s="44"/>
      <c r="V630" s="44"/>
      <c r="W630" s="44"/>
      <c r="X630" s="47"/>
      <c r="Y630" s="45"/>
    </row>
    <row r="631" spans="13:25" s="46" customFormat="1" ht="14.5" x14ac:dyDescent="0.35">
      <c r="M631" s="44"/>
      <c r="N631" s="44"/>
      <c r="Q631" s="44"/>
      <c r="R631" s="44"/>
      <c r="V631" s="44"/>
      <c r="W631" s="44"/>
      <c r="X631" s="47"/>
      <c r="Y631" s="45"/>
    </row>
    <row r="632" spans="13:25" s="46" customFormat="1" ht="14.5" x14ac:dyDescent="0.35">
      <c r="M632" s="44"/>
      <c r="N632" s="44"/>
      <c r="Q632" s="44"/>
      <c r="R632" s="44"/>
      <c r="V632" s="44"/>
      <c r="W632" s="44"/>
      <c r="X632" s="47"/>
      <c r="Y632" s="45"/>
    </row>
    <row r="633" spans="13:25" s="46" customFormat="1" ht="14.5" x14ac:dyDescent="0.35">
      <c r="M633" s="44"/>
      <c r="N633" s="44"/>
      <c r="Q633" s="44"/>
      <c r="R633" s="44"/>
      <c r="V633" s="44"/>
      <c r="W633" s="44"/>
      <c r="X633" s="47"/>
      <c r="Y633" s="45"/>
    </row>
    <row r="634" spans="13:25" s="46" customFormat="1" ht="14.5" x14ac:dyDescent="0.35">
      <c r="M634" s="44"/>
      <c r="N634" s="44"/>
      <c r="Q634" s="44"/>
      <c r="R634" s="44"/>
      <c r="V634" s="44"/>
      <c r="W634" s="44"/>
      <c r="X634" s="47"/>
      <c r="Y634" s="45"/>
    </row>
    <row r="635" spans="13:25" s="46" customFormat="1" ht="14.5" x14ac:dyDescent="0.35">
      <c r="M635" s="44"/>
      <c r="N635" s="44"/>
      <c r="Q635" s="44"/>
      <c r="R635" s="44"/>
      <c r="V635" s="44"/>
      <c r="W635" s="44"/>
      <c r="X635" s="47"/>
      <c r="Y635" s="45"/>
    </row>
    <row r="636" spans="13:25" s="46" customFormat="1" ht="14.5" x14ac:dyDescent="0.35">
      <c r="M636" s="44"/>
      <c r="N636" s="44"/>
      <c r="Q636" s="44"/>
      <c r="R636" s="44"/>
      <c r="V636" s="44"/>
      <c r="W636" s="44"/>
      <c r="X636" s="47"/>
      <c r="Y636" s="45"/>
    </row>
    <row r="637" spans="13:25" s="46" customFormat="1" ht="14.5" x14ac:dyDescent="0.35">
      <c r="M637" s="44"/>
      <c r="N637" s="44"/>
      <c r="Q637" s="44"/>
      <c r="R637" s="44"/>
      <c r="V637" s="44"/>
      <c r="W637" s="44"/>
      <c r="X637" s="47"/>
      <c r="Y637" s="45"/>
    </row>
    <row r="638" spans="13:25" s="46" customFormat="1" ht="14.5" x14ac:dyDescent="0.35">
      <c r="M638" s="44"/>
      <c r="N638" s="44"/>
      <c r="Q638" s="44"/>
      <c r="R638" s="44"/>
      <c r="V638" s="44"/>
      <c r="W638" s="44"/>
      <c r="X638" s="47"/>
      <c r="Y638" s="45"/>
    </row>
    <row r="639" spans="13:25" s="46" customFormat="1" ht="14.5" x14ac:dyDescent="0.35">
      <c r="M639" s="44"/>
      <c r="N639" s="44"/>
      <c r="Q639" s="44"/>
      <c r="R639" s="44"/>
      <c r="V639" s="44"/>
      <c r="W639" s="44"/>
      <c r="X639" s="47"/>
      <c r="Y639" s="45"/>
    </row>
    <row r="640" spans="13:25" s="46" customFormat="1" ht="14.5" x14ac:dyDescent="0.35">
      <c r="M640" s="44"/>
      <c r="N640" s="44"/>
      <c r="Q640" s="44"/>
      <c r="R640" s="44"/>
      <c r="V640" s="44"/>
      <c r="W640" s="44"/>
      <c r="X640" s="47"/>
      <c r="Y640" s="45"/>
    </row>
    <row r="641" spans="13:25" s="46" customFormat="1" ht="14.5" x14ac:dyDescent="0.35">
      <c r="M641" s="44"/>
      <c r="N641" s="44"/>
      <c r="Q641" s="44"/>
      <c r="R641" s="44"/>
      <c r="V641" s="44"/>
      <c r="W641" s="44"/>
      <c r="X641" s="47"/>
      <c r="Y641" s="45"/>
    </row>
    <row r="642" spans="13:25" s="46" customFormat="1" ht="14.5" x14ac:dyDescent="0.35">
      <c r="M642" s="44"/>
      <c r="N642" s="44"/>
      <c r="Q642" s="44"/>
      <c r="R642" s="44"/>
      <c r="V642" s="44"/>
      <c r="W642" s="44"/>
      <c r="X642" s="47"/>
      <c r="Y642" s="45"/>
    </row>
    <row r="643" spans="13:25" s="46" customFormat="1" ht="14.5" x14ac:dyDescent="0.35">
      <c r="M643" s="44"/>
      <c r="N643" s="44"/>
      <c r="Q643" s="44"/>
      <c r="R643" s="44"/>
      <c r="V643" s="44"/>
      <c r="W643" s="44"/>
      <c r="X643" s="47"/>
      <c r="Y643" s="45"/>
    </row>
    <row r="644" spans="13:25" s="46" customFormat="1" ht="14.5" x14ac:dyDescent="0.35">
      <c r="M644" s="44"/>
      <c r="N644" s="44"/>
      <c r="Q644" s="44"/>
      <c r="R644" s="44"/>
      <c r="V644" s="44"/>
      <c r="W644" s="44"/>
      <c r="X644" s="47"/>
      <c r="Y644" s="45"/>
    </row>
    <row r="645" spans="13:25" s="46" customFormat="1" ht="14.5" x14ac:dyDescent="0.35">
      <c r="M645" s="44"/>
      <c r="N645" s="44"/>
      <c r="Q645" s="44"/>
      <c r="R645" s="44"/>
      <c r="V645" s="44"/>
      <c r="W645" s="44"/>
      <c r="X645" s="47"/>
      <c r="Y645" s="45"/>
    </row>
    <row r="646" spans="13:25" s="46" customFormat="1" ht="14.5" x14ac:dyDescent="0.35">
      <c r="M646" s="44"/>
      <c r="N646" s="44"/>
      <c r="Q646" s="44"/>
      <c r="R646" s="44"/>
      <c r="V646" s="44"/>
      <c r="W646" s="44"/>
      <c r="X646" s="47"/>
      <c r="Y646" s="45"/>
    </row>
    <row r="647" spans="13:25" s="46" customFormat="1" ht="14.5" x14ac:dyDescent="0.35">
      <c r="M647" s="44"/>
      <c r="N647" s="44"/>
      <c r="Q647" s="44"/>
      <c r="R647" s="44"/>
      <c r="V647" s="44"/>
      <c r="W647" s="44"/>
      <c r="X647" s="47"/>
      <c r="Y647" s="45"/>
    </row>
    <row r="648" spans="13:25" s="46" customFormat="1" ht="14.5" x14ac:dyDescent="0.35">
      <c r="M648" s="44"/>
      <c r="N648" s="44"/>
      <c r="Q648" s="44"/>
      <c r="R648" s="44"/>
      <c r="V648" s="44"/>
      <c r="W648" s="44"/>
      <c r="X648" s="47"/>
      <c r="Y648" s="45"/>
    </row>
    <row r="649" spans="13:25" s="46" customFormat="1" ht="14.5" x14ac:dyDescent="0.35">
      <c r="M649" s="44"/>
      <c r="N649" s="44"/>
      <c r="Q649" s="44"/>
      <c r="R649" s="44"/>
      <c r="V649" s="44"/>
      <c r="W649" s="44"/>
      <c r="X649" s="47"/>
      <c r="Y649" s="45"/>
    </row>
    <row r="650" spans="13:25" s="46" customFormat="1" ht="14.5" x14ac:dyDescent="0.35">
      <c r="M650" s="44"/>
      <c r="N650" s="44"/>
      <c r="Q650" s="44"/>
      <c r="R650" s="44"/>
      <c r="V650" s="44"/>
      <c r="W650" s="44"/>
      <c r="X650" s="47"/>
      <c r="Y650" s="45"/>
    </row>
    <row r="651" spans="13:25" s="46" customFormat="1" ht="14.5" x14ac:dyDescent="0.35">
      <c r="M651" s="44"/>
      <c r="N651" s="44"/>
      <c r="Q651" s="44"/>
      <c r="R651" s="44"/>
      <c r="V651" s="44"/>
      <c r="W651" s="44"/>
      <c r="X651" s="47"/>
      <c r="Y651" s="45"/>
    </row>
    <row r="652" spans="13:25" s="46" customFormat="1" ht="14.5" x14ac:dyDescent="0.35">
      <c r="M652" s="44"/>
      <c r="N652" s="44"/>
      <c r="Q652" s="44"/>
      <c r="R652" s="44"/>
      <c r="V652" s="44"/>
      <c r="W652" s="44"/>
      <c r="X652" s="47"/>
      <c r="Y652" s="45"/>
    </row>
    <row r="653" spans="13:25" s="46" customFormat="1" ht="14.5" x14ac:dyDescent="0.35">
      <c r="M653" s="44"/>
      <c r="N653" s="44"/>
      <c r="Q653" s="44"/>
      <c r="R653" s="44"/>
      <c r="V653" s="44"/>
      <c r="W653" s="44"/>
      <c r="X653" s="47"/>
      <c r="Y653" s="45"/>
    </row>
    <row r="654" spans="13:25" s="46" customFormat="1" ht="14.5" x14ac:dyDescent="0.35">
      <c r="M654" s="44"/>
      <c r="N654" s="44"/>
      <c r="Q654" s="44"/>
      <c r="R654" s="44"/>
      <c r="V654" s="44"/>
      <c r="W654" s="44"/>
      <c r="X654" s="47"/>
      <c r="Y654" s="45"/>
    </row>
    <row r="655" spans="13:25" s="46" customFormat="1" ht="14.5" x14ac:dyDescent="0.35">
      <c r="M655" s="44"/>
      <c r="N655" s="44"/>
      <c r="Q655" s="44"/>
      <c r="R655" s="44"/>
      <c r="V655" s="44"/>
      <c r="W655" s="44"/>
      <c r="X655" s="47"/>
      <c r="Y655" s="45"/>
    </row>
    <row r="656" spans="13:25" s="46" customFormat="1" ht="14.5" x14ac:dyDescent="0.35">
      <c r="M656" s="44"/>
      <c r="N656" s="44"/>
      <c r="Q656" s="44"/>
      <c r="R656" s="44"/>
      <c r="V656" s="44"/>
      <c r="W656" s="44"/>
      <c r="X656" s="47"/>
      <c r="Y656" s="45"/>
    </row>
    <row r="657" spans="13:25" s="46" customFormat="1" ht="14.5" x14ac:dyDescent="0.35">
      <c r="M657" s="44"/>
      <c r="N657" s="44"/>
      <c r="Q657" s="44"/>
      <c r="R657" s="44"/>
      <c r="V657" s="44"/>
      <c r="W657" s="44"/>
      <c r="X657" s="47"/>
      <c r="Y657" s="45"/>
    </row>
    <row r="658" spans="13:25" s="46" customFormat="1" ht="14.5" x14ac:dyDescent="0.35">
      <c r="M658" s="44"/>
      <c r="N658" s="44"/>
      <c r="Q658" s="44"/>
      <c r="R658" s="44"/>
      <c r="V658" s="44"/>
      <c r="W658" s="44"/>
      <c r="X658" s="47"/>
      <c r="Y658" s="45"/>
    </row>
    <row r="659" spans="13:25" s="46" customFormat="1" ht="14.5" x14ac:dyDescent="0.35">
      <c r="M659" s="44"/>
      <c r="N659" s="44"/>
      <c r="Q659" s="44"/>
      <c r="R659" s="44"/>
      <c r="V659" s="44"/>
      <c r="W659" s="44"/>
      <c r="X659" s="47"/>
      <c r="Y659" s="45"/>
    </row>
    <row r="660" spans="13:25" s="46" customFormat="1" ht="14.5" x14ac:dyDescent="0.35">
      <c r="M660" s="44"/>
      <c r="N660" s="44"/>
      <c r="Q660" s="44"/>
      <c r="R660" s="44"/>
      <c r="V660" s="44"/>
      <c r="W660" s="44"/>
      <c r="X660" s="47"/>
      <c r="Y660" s="45"/>
    </row>
    <row r="661" spans="13:25" s="46" customFormat="1" ht="14.5" x14ac:dyDescent="0.35">
      <c r="M661" s="44"/>
      <c r="N661" s="44"/>
      <c r="Q661" s="44"/>
      <c r="R661" s="44"/>
      <c r="V661" s="44"/>
      <c r="W661" s="44"/>
      <c r="X661" s="47"/>
      <c r="Y661" s="45"/>
    </row>
    <row r="662" spans="13:25" s="46" customFormat="1" ht="14.5" x14ac:dyDescent="0.35">
      <c r="M662" s="44"/>
      <c r="N662" s="44"/>
      <c r="Q662" s="44"/>
      <c r="R662" s="44"/>
      <c r="V662" s="44"/>
      <c r="W662" s="44"/>
      <c r="X662" s="47"/>
      <c r="Y662" s="45"/>
    </row>
    <row r="663" spans="13:25" s="46" customFormat="1" ht="14.5" x14ac:dyDescent="0.35">
      <c r="M663" s="44"/>
      <c r="N663" s="44"/>
      <c r="Q663" s="44"/>
      <c r="R663" s="44"/>
      <c r="V663" s="44"/>
      <c r="W663" s="44"/>
      <c r="X663" s="47"/>
      <c r="Y663" s="45"/>
    </row>
    <row r="664" spans="13:25" s="46" customFormat="1" ht="14.5" x14ac:dyDescent="0.35">
      <c r="M664" s="44"/>
      <c r="N664" s="44"/>
      <c r="Q664" s="44"/>
      <c r="R664" s="44"/>
      <c r="V664" s="44"/>
      <c r="W664" s="44"/>
      <c r="X664" s="47"/>
      <c r="Y664" s="45"/>
    </row>
    <row r="665" spans="13:25" s="46" customFormat="1" ht="14.5" x14ac:dyDescent="0.35">
      <c r="M665" s="44"/>
      <c r="N665" s="44"/>
      <c r="Q665" s="44"/>
      <c r="R665" s="44"/>
      <c r="V665" s="44"/>
      <c r="W665" s="44"/>
      <c r="X665" s="47"/>
      <c r="Y665" s="45"/>
    </row>
    <row r="666" spans="13:25" s="46" customFormat="1" ht="14.5" x14ac:dyDescent="0.35">
      <c r="M666" s="44"/>
      <c r="N666" s="44"/>
      <c r="Q666" s="44"/>
      <c r="R666" s="44"/>
      <c r="V666" s="44"/>
      <c r="W666" s="44"/>
      <c r="X666" s="47"/>
      <c r="Y666" s="45"/>
    </row>
    <row r="667" spans="13:25" s="46" customFormat="1" ht="14.5" x14ac:dyDescent="0.35">
      <c r="M667" s="44"/>
      <c r="N667" s="44"/>
      <c r="Q667" s="44"/>
      <c r="R667" s="44"/>
      <c r="V667" s="44"/>
      <c r="W667" s="44"/>
      <c r="X667" s="47"/>
      <c r="Y667" s="45"/>
    </row>
    <row r="668" spans="13:25" s="46" customFormat="1" ht="14.5" x14ac:dyDescent="0.35">
      <c r="M668" s="44"/>
      <c r="N668" s="44"/>
      <c r="Q668" s="44"/>
      <c r="R668" s="44"/>
      <c r="V668" s="44"/>
      <c r="W668" s="44"/>
      <c r="X668" s="47"/>
      <c r="Y668" s="45"/>
    </row>
    <row r="669" spans="13:25" s="46" customFormat="1" ht="14.5" x14ac:dyDescent="0.35">
      <c r="M669" s="44"/>
      <c r="N669" s="44"/>
      <c r="Q669" s="44"/>
      <c r="R669" s="44"/>
      <c r="V669" s="44"/>
      <c r="W669" s="44"/>
      <c r="X669" s="47"/>
      <c r="Y669" s="45"/>
    </row>
    <row r="670" spans="13:25" s="46" customFormat="1" ht="14.5" x14ac:dyDescent="0.35">
      <c r="M670" s="44"/>
      <c r="N670" s="44"/>
      <c r="Q670" s="44"/>
      <c r="R670" s="44"/>
      <c r="V670" s="44"/>
      <c r="W670" s="44"/>
      <c r="X670" s="47"/>
      <c r="Y670" s="45"/>
    </row>
    <row r="671" spans="13:25" s="46" customFormat="1" ht="14.5" x14ac:dyDescent="0.35">
      <c r="M671" s="44"/>
      <c r="N671" s="44"/>
      <c r="Q671" s="44"/>
      <c r="R671" s="44"/>
      <c r="V671" s="44"/>
      <c r="W671" s="44"/>
      <c r="X671" s="47"/>
      <c r="Y671" s="45"/>
    </row>
    <row r="672" spans="13:25" s="46" customFormat="1" ht="14.5" x14ac:dyDescent="0.35">
      <c r="M672" s="44"/>
      <c r="N672" s="44"/>
      <c r="Q672" s="44"/>
      <c r="R672" s="44"/>
      <c r="V672" s="44"/>
      <c r="W672" s="44"/>
      <c r="X672" s="47"/>
      <c r="Y672" s="45"/>
    </row>
    <row r="673" spans="13:25" s="46" customFormat="1" ht="14.5" x14ac:dyDescent="0.35">
      <c r="M673" s="44"/>
      <c r="N673" s="44"/>
      <c r="Q673" s="44"/>
      <c r="R673" s="44"/>
      <c r="V673" s="44"/>
      <c r="W673" s="44"/>
      <c r="X673" s="47"/>
      <c r="Y673" s="45"/>
    </row>
    <row r="674" spans="13:25" s="46" customFormat="1" ht="14.5" x14ac:dyDescent="0.35">
      <c r="M674" s="44"/>
      <c r="N674" s="44"/>
      <c r="Q674" s="44"/>
      <c r="R674" s="44"/>
      <c r="V674" s="44"/>
      <c r="W674" s="44"/>
      <c r="X674" s="47"/>
      <c r="Y674" s="45"/>
    </row>
    <row r="675" spans="13:25" s="46" customFormat="1" ht="14.5" x14ac:dyDescent="0.35">
      <c r="M675" s="44"/>
      <c r="N675" s="44"/>
      <c r="Q675" s="44"/>
      <c r="R675" s="44"/>
      <c r="V675" s="44"/>
      <c r="W675" s="44"/>
      <c r="X675" s="47"/>
      <c r="Y675" s="45"/>
    </row>
    <row r="676" spans="13:25" s="46" customFormat="1" ht="14.5" x14ac:dyDescent="0.35">
      <c r="M676" s="44"/>
      <c r="N676" s="44"/>
      <c r="Q676" s="44"/>
      <c r="R676" s="44"/>
      <c r="V676" s="44"/>
      <c r="W676" s="44"/>
      <c r="X676" s="47"/>
      <c r="Y676" s="45"/>
    </row>
    <row r="677" spans="13:25" s="46" customFormat="1" ht="14.5" x14ac:dyDescent="0.35">
      <c r="M677" s="44"/>
      <c r="N677" s="44"/>
      <c r="Q677" s="44"/>
      <c r="R677" s="44"/>
      <c r="V677" s="44"/>
      <c r="W677" s="44"/>
      <c r="X677" s="47"/>
      <c r="Y677" s="45"/>
    </row>
    <row r="678" spans="13:25" s="46" customFormat="1" ht="14.5" x14ac:dyDescent="0.35">
      <c r="M678" s="44"/>
      <c r="N678" s="44"/>
      <c r="Q678" s="44"/>
      <c r="R678" s="44"/>
      <c r="V678" s="44"/>
      <c r="W678" s="44"/>
      <c r="X678" s="47"/>
      <c r="Y678" s="45"/>
    </row>
    <row r="679" spans="13:25" s="46" customFormat="1" ht="14.5" x14ac:dyDescent="0.35">
      <c r="M679" s="44"/>
      <c r="N679" s="44"/>
      <c r="Q679" s="44"/>
      <c r="R679" s="44"/>
      <c r="V679" s="44"/>
      <c r="W679" s="44"/>
      <c r="X679" s="47"/>
      <c r="Y679" s="45"/>
    </row>
    <row r="680" spans="13:25" s="46" customFormat="1" ht="14.5" x14ac:dyDescent="0.35">
      <c r="M680" s="44"/>
      <c r="N680" s="44"/>
      <c r="Q680" s="44"/>
      <c r="R680" s="44"/>
      <c r="V680" s="44"/>
      <c r="W680" s="44"/>
      <c r="X680" s="47"/>
      <c r="Y680" s="45"/>
    </row>
    <row r="681" spans="13:25" s="46" customFormat="1" ht="14.5" x14ac:dyDescent="0.35">
      <c r="M681" s="44"/>
      <c r="N681" s="44"/>
      <c r="Q681" s="44"/>
      <c r="R681" s="44"/>
      <c r="V681" s="44"/>
      <c r="W681" s="44"/>
      <c r="X681" s="47"/>
      <c r="Y681" s="45"/>
    </row>
    <row r="682" spans="13:25" s="46" customFormat="1" ht="14.5" x14ac:dyDescent="0.35">
      <c r="M682" s="44"/>
      <c r="N682" s="44"/>
      <c r="Q682" s="44"/>
      <c r="R682" s="44"/>
      <c r="V682" s="44"/>
      <c r="W682" s="44"/>
      <c r="X682" s="47"/>
      <c r="Y682" s="45"/>
    </row>
    <row r="683" spans="13:25" s="46" customFormat="1" ht="14.5" x14ac:dyDescent="0.35">
      <c r="M683" s="44"/>
      <c r="N683" s="44"/>
      <c r="Q683" s="44"/>
      <c r="R683" s="44"/>
      <c r="V683" s="44"/>
      <c r="W683" s="44"/>
      <c r="X683" s="47"/>
      <c r="Y683" s="45"/>
    </row>
    <row r="684" spans="13:25" s="46" customFormat="1" ht="14.5" x14ac:dyDescent="0.35">
      <c r="M684" s="44"/>
      <c r="N684" s="44"/>
      <c r="Q684" s="44"/>
      <c r="R684" s="44"/>
      <c r="V684" s="44"/>
      <c r="W684" s="44"/>
      <c r="X684" s="47"/>
      <c r="Y684" s="45"/>
    </row>
    <row r="685" spans="13:25" s="46" customFormat="1" ht="14.5" x14ac:dyDescent="0.35">
      <c r="M685" s="44"/>
      <c r="N685" s="44"/>
      <c r="Q685" s="44"/>
      <c r="R685" s="44"/>
      <c r="V685" s="44"/>
      <c r="W685" s="44"/>
      <c r="X685" s="47"/>
      <c r="Y685" s="45"/>
    </row>
    <row r="686" spans="13:25" s="46" customFormat="1" ht="14.5" x14ac:dyDescent="0.35">
      <c r="M686" s="44"/>
      <c r="N686" s="44"/>
      <c r="Q686" s="44"/>
      <c r="R686" s="44"/>
      <c r="V686" s="44"/>
      <c r="W686" s="44"/>
      <c r="X686" s="47"/>
      <c r="Y686" s="45"/>
    </row>
    <row r="687" spans="13:25" s="46" customFormat="1" ht="14.5" x14ac:dyDescent="0.35">
      <c r="M687" s="44"/>
      <c r="N687" s="44"/>
      <c r="Q687" s="44"/>
      <c r="R687" s="44"/>
      <c r="V687" s="44"/>
      <c r="W687" s="44"/>
      <c r="X687" s="47"/>
      <c r="Y687" s="45"/>
    </row>
    <row r="688" spans="13:25" s="46" customFormat="1" ht="14.5" x14ac:dyDescent="0.35">
      <c r="M688" s="44"/>
      <c r="N688" s="44"/>
      <c r="Q688" s="44"/>
      <c r="R688" s="44"/>
      <c r="V688" s="44"/>
      <c r="W688" s="44"/>
      <c r="X688" s="47"/>
      <c r="Y688" s="45"/>
    </row>
    <row r="689" spans="13:25" s="46" customFormat="1" ht="14.5" x14ac:dyDescent="0.35">
      <c r="M689" s="44"/>
      <c r="N689" s="44"/>
      <c r="Q689" s="44"/>
      <c r="R689" s="44"/>
      <c r="V689" s="44"/>
      <c r="W689" s="44"/>
      <c r="X689" s="47"/>
      <c r="Y689" s="45"/>
    </row>
    <row r="690" spans="13:25" s="46" customFormat="1" ht="14.5" x14ac:dyDescent="0.35">
      <c r="M690" s="44"/>
      <c r="N690" s="44"/>
      <c r="Q690" s="44"/>
      <c r="R690" s="44"/>
      <c r="V690" s="44"/>
      <c r="W690" s="44"/>
      <c r="X690" s="47"/>
      <c r="Y690" s="45"/>
    </row>
    <row r="691" spans="13:25" s="46" customFormat="1" ht="14.5" x14ac:dyDescent="0.35">
      <c r="M691" s="44"/>
      <c r="N691" s="44"/>
      <c r="Q691" s="44"/>
      <c r="R691" s="44"/>
      <c r="V691" s="44"/>
      <c r="W691" s="44"/>
      <c r="X691" s="47"/>
      <c r="Y691" s="45"/>
    </row>
    <row r="692" spans="13:25" s="46" customFormat="1" ht="14.5" x14ac:dyDescent="0.35">
      <c r="M692" s="44"/>
      <c r="N692" s="44"/>
      <c r="Q692" s="44"/>
      <c r="R692" s="44"/>
      <c r="V692" s="44"/>
      <c r="W692" s="44"/>
      <c r="X692" s="47"/>
      <c r="Y692" s="45"/>
    </row>
    <row r="693" spans="13:25" s="46" customFormat="1" ht="14.5" x14ac:dyDescent="0.35">
      <c r="M693" s="44"/>
      <c r="N693" s="44"/>
      <c r="Q693" s="44"/>
      <c r="R693" s="44"/>
      <c r="V693" s="44"/>
      <c r="W693" s="44"/>
      <c r="X693" s="47"/>
      <c r="Y693" s="45"/>
    </row>
    <row r="694" spans="13:25" s="46" customFormat="1" ht="14.5" x14ac:dyDescent="0.35">
      <c r="M694" s="44"/>
      <c r="N694" s="44"/>
      <c r="Q694" s="44"/>
      <c r="R694" s="44"/>
      <c r="V694" s="44"/>
      <c r="W694" s="44"/>
      <c r="X694" s="47"/>
      <c r="Y694" s="45"/>
    </row>
    <row r="695" spans="13:25" s="46" customFormat="1" ht="14.5" x14ac:dyDescent="0.35">
      <c r="M695" s="44"/>
      <c r="N695" s="44"/>
      <c r="Q695" s="44"/>
      <c r="R695" s="44"/>
      <c r="V695" s="44"/>
      <c r="W695" s="44"/>
      <c r="X695" s="47"/>
      <c r="Y695" s="45"/>
    </row>
    <row r="696" spans="13:25" s="46" customFormat="1" ht="14.5" x14ac:dyDescent="0.35">
      <c r="M696" s="44"/>
      <c r="N696" s="44"/>
      <c r="Q696" s="44"/>
      <c r="R696" s="44"/>
      <c r="V696" s="44"/>
      <c r="W696" s="44"/>
      <c r="X696" s="47"/>
      <c r="Y696" s="45"/>
    </row>
    <row r="697" spans="13:25" s="46" customFormat="1" ht="14.5" x14ac:dyDescent="0.35">
      <c r="M697" s="44"/>
      <c r="N697" s="44"/>
      <c r="Q697" s="44"/>
      <c r="R697" s="44"/>
      <c r="V697" s="44"/>
      <c r="W697" s="44"/>
      <c r="X697" s="47"/>
      <c r="Y697" s="45"/>
    </row>
    <row r="698" spans="13:25" s="46" customFormat="1" ht="14.5" x14ac:dyDescent="0.35">
      <c r="M698" s="44"/>
      <c r="N698" s="44"/>
      <c r="Q698" s="44"/>
      <c r="R698" s="44"/>
      <c r="V698" s="44"/>
      <c r="W698" s="44"/>
      <c r="X698" s="47"/>
      <c r="Y698" s="45"/>
    </row>
    <row r="699" spans="13:25" s="46" customFormat="1" ht="14.5" x14ac:dyDescent="0.35">
      <c r="M699" s="44"/>
      <c r="N699" s="44"/>
      <c r="Q699" s="44"/>
      <c r="R699" s="44"/>
      <c r="V699" s="44"/>
      <c r="W699" s="44"/>
      <c r="X699" s="47"/>
      <c r="Y699" s="45"/>
    </row>
    <row r="700" spans="13:25" s="46" customFormat="1" ht="14.5" x14ac:dyDescent="0.35">
      <c r="M700" s="44"/>
      <c r="N700" s="44"/>
      <c r="Q700" s="44"/>
      <c r="R700" s="44"/>
      <c r="V700" s="44"/>
      <c r="W700" s="44"/>
      <c r="X700" s="47"/>
      <c r="Y700" s="45"/>
    </row>
    <row r="701" spans="13:25" s="46" customFormat="1" ht="14.5" x14ac:dyDescent="0.35">
      <c r="M701" s="44"/>
      <c r="N701" s="44"/>
      <c r="Q701" s="44"/>
      <c r="R701" s="44"/>
      <c r="V701" s="44"/>
      <c r="W701" s="44"/>
      <c r="X701" s="47"/>
      <c r="Y701" s="45"/>
    </row>
    <row r="702" spans="13:25" s="46" customFormat="1" ht="14.5" x14ac:dyDescent="0.35">
      <c r="M702" s="44"/>
      <c r="N702" s="44"/>
      <c r="Q702" s="44"/>
      <c r="R702" s="44"/>
      <c r="V702" s="44"/>
      <c r="W702" s="44"/>
      <c r="X702" s="47"/>
      <c r="Y702" s="45"/>
    </row>
    <row r="703" spans="13:25" s="46" customFormat="1" ht="14.5" x14ac:dyDescent="0.35">
      <c r="M703" s="44"/>
      <c r="N703" s="44"/>
      <c r="Q703" s="44"/>
      <c r="R703" s="44"/>
      <c r="V703" s="44"/>
      <c r="W703" s="44"/>
      <c r="X703" s="47"/>
      <c r="Y703" s="45"/>
    </row>
    <row r="704" spans="13:25" s="46" customFormat="1" ht="14.5" x14ac:dyDescent="0.35">
      <c r="M704" s="44"/>
      <c r="N704" s="44"/>
      <c r="Q704" s="44"/>
      <c r="R704" s="44"/>
      <c r="V704" s="44"/>
      <c r="W704" s="44"/>
      <c r="X704" s="47"/>
      <c r="Y704" s="45"/>
    </row>
    <row r="705" spans="13:25" s="46" customFormat="1" ht="14.5" x14ac:dyDescent="0.35">
      <c r="M705" s="44"/>
      <c r="N705" s="44"/>
      <c r="Q705" s="44"/>
      <c r="R705" s="44"/>
      <c r="V705" s="44"/>
      <c r="W705" s="44"/>
      <c r="X705" s="47"/>
      <c r="Y705" s="45"/>
    </row>
    <row r="706" spans="13:25" s="46" customFormat="1" ht="14.5" x14ac:dyDescent="0.35">
      <c r="M706" s="44"/>
      <c r="N706" s="44"/>
      <c r="Q706" s="44"/>
      <c r="R706" s="44"/>
      <c r="V706" s="44"/>
      <c r="W706" s="44"/>
      <c r="X706" s="47"/>
      <c r="Y706" s="45"/>
    </row>
    <row r="707" spans="13:25" s="46" customFormat="1" ht="14.5" x14ac:dyDescent="0.35">
      <c r="M707" s="44"/>
      <c r="N707" s="44"/>
      <c r="Q707" s="44"/>
      <c r="R707" s="44"/>
      <c r="V707" s="44"/>
      <c r="W707" s="44"/>
      <c r="X707" s="47"/>
      <c r="Y707" s="45"/>
    </row>
    <row r="708" spans="13:25" s="46" customFormat="1" ht="14.5" x14ac:dyDescent="0.35">
      <c r="M708" s="44"/>
      <c r="N708" s="44"/>
      <c r="Q708" s="44"/>
      <c r="R708" s="44"/>
      <c r="V708" s="44"/>
      <c r="W708" s="44"/>
      <c r="X708" s="47"/>
      <c r="Y708" s="45"/>
    </row>
    <row r="709" spans="13:25" s="46" customFormat="1" ht="14.5" x14ac:dyDescent="0.35">
      <c r="M709" s="44"/>
      <c r="N709" s="44"/>
      <c r="Q709" s="44"/>
      <c r="R709" s="44"/>
      <c r="V709" s="44"/>
      <c r="W709" s="44"/>
      <c r="X709" s="47"/>
      <c r="Y709" s="45"/>
    </row>
    <row r="710" spans="13:25" s="46" customFormat="1" ht="14.5" x14ac:dyDescent="0.35">
      <c r="M710" s="44"/>
      <c r="N710" s="44"/>
      <c r="Q710" s="44"/>
      <c r="R710" s="44"/>
      <c r="V710" s="44"/>
      <c r="W710" s="44"/>
      <c r="X710" s="47"/>
      <c r="Y710" s="45"/>
    </row>
    <row r="711" spans="13:25" s="46" customFormat="1" ht="14.5" x14ac:dyDescent="0.35">
      <c r="M711" s="44"/>
      <c r="N711" s="44"/>
      <c r="Q711" s="44"/>
      <c r="R711" s="44"/>
      <c r="V711" s="44"/>
      <c r="W711" s="44"/>
      <c r="X711" s="47"/>
      <c r="Y711" s="45"/>
    </row>
    <row r="712" spans="13:25" s="46" customFormat="1" ht="14.5" x14ac:dyDescent="0.35">
      <c r="M712" s="44"/>
      <c r="N712" s="44"/>
      <c r="Q712" s="44"/>
      <c r="R712" s="44"/>
      <c r="V712" s="44"/>
      <c r="W712" s="44"/>
      <c r="X712" s="47"/>
      <c r="Y712" s="45"/>
    </row>
    <row r="713" spans="13:25" s="46" customFormat="1" ht="14.5" x14ac:dyDescent="0.35">
      <c r="M713" s="44"/>
      <c r="N713" s="44"/>
      <c r="Q713" s="44"/>
      <c r="R713" s="44"/>
      <c r="V713" s="44"/>
      <c r="W713" s="44"/>
      <c r="X713" s="47"/>
      <c r="Y713" s="45"/>
    </row>
    <row r="714" spans="13:25" s="46" customFormat="1" ht="14.5" x14ac:dyDescent="0.35">
      <c r="M714" s="44"/>
      <c r="N714" s="44"/>
      <c r="Q714" s="44"/>
      <c r="R714" s="44"/>
      <c r="V714" s="44"/>
      <c r="W714" s="44"/>
      <c r="X714" s="47"/>
      <c r="Y714" s="45"/>
    </row>
    <row r="715" spans="13:25" s="46" customFormat="1" ht="14.5" x14ac:dyDescent="0.35">
      <c r="M715" s="44"/>
      <c r="N715" s="44"/>
      <c r="Q715" s="44"/>
      <c r="R715" s="44"/>
      <c r="V715" s="44"/>
      <c r="W715" s="44"/>
      <c r="X715" s="47"/>
      <c r="Y715" s="45"/>
    </row>
    <row r="716" spans="13:25" s="46" customFormat="1" ht="14.5" x14ac:dyDescent="0.35">
      <c r="M716" s="44"/>
      <c r="N716" s="44"/>
      <c r="Q716" s="44"/>
      <c r="R716" s="44"/>
      <c r="V716" s="44"/>
      <c r="W716" s="44"/>
      <c r="X716" s="47"/>
      <c r="Y716" s="45"/>
    </row>
    <row r="717" spans="13:25" s="46" customFormat="1" ht="14.5" x14ac:dyDescent="0.35">
      <c r="M717" s="44"/>
      <c r="N717" s="44"/>
      <c r="Q717" s="44"/>
      <c r="R717" s="44"/>
      <c r="V717" s="44"/>
      <c r="W717" s="44"/>
      <c r="X717" s="47"/>
      <c r="Y717" s="45"/>
    </row>
    <row r="718" spans="13:25" s="46" customFormat="1" ht="14.5" x14ac:dyDescent="0.35">
      <c r="M718" s="44"/>
      <c r="N718" s="44"/>
      <c r="Q718" s="44"/>
      <c r="R718" s="44"/>
      <c r="V718" s="44"/>
      <c r="W718" s="44"/>
      <c r="X718" s="47"/>
      <c r="Y718" s="45"/>
    </row>
    <row r="719" spans="13:25" s="46" customFormat="1" ht="14.5" x14ac:dyDescent="0.35">
      <c r="M719" s="44"/>
      <c r="N719" s="44"/>
      <c r="Q719" s="44"/>
      <c r="R719" s="44"/>
      <c r="V719" s="44"/>
      <c r="W719" s="44"/>
      <c r="X719" s="47"/>
      <c r="Y719" s="45"/>
    </row>
    <row r="720" spans="13:25" s="46" customFormat="1" ht="14.5" x14ac:dyDescent="0.35">
      <c r="M720" s="44"/>
      <c r="N720" s="44"/>
      <c r="Q720" s="44"/>
      <c r="R720" s="44"/>
      <c r="V720" s="44"/>
      <c r="W720" s="44"/>
      <c r="X720" s="47"/>
      <c r="Y720" s="45"/>
    </row>
    <row r="721" spans="13:25" s="46" customFormat="1" ht="14.5" x14ac:dyDescent="0.35">
      <c r="M721" s="44"/>
      <c r="N721" s="44"/>
      <c r="Q721" s="44"/>
      <c r="R721" s="44"/>
      <c r="V721" s="44"/>
      <c r="W721" s="44"/>
      <c r="X721" s="47"/>
      <c r="Y721" s="45"/>
    </row>
    <row r="722" spans="13:25" s="46" customFormat="1" ht="14.5" x14ac:dyDescent="0.35">
      <c r="M722" s="44"/>
      <c r="N722" s="44"/>
      <c r="Q722" s="44"/>
      <c r="R722" s="44"/>
      <c r="V722" s="44"/>
      <c r="W722" s="44"/>
      <c r="X722" s="47"/>
      <c r="Y722" s="45"/>
    </row>
    <row r="723" spans="13:25" s="46" customFormat="1" ht="14.5" x14ac:dyDescent="0.35">
      <c r="M723" s="44"/>
      <c r="N723" s="44"/>
      <c r="Q723" s="44"/>
      <c r="R723" s="44"/>
      <c r="V723" s="44"/>
      <c r="W723" s="44"/>
      <c r="X723" s="47"/>
      <c r="Y723" s="45"/>
    </row>
    <row r="724" spans="13:25" s="46" customFormat="1" ht="14.5" x14ac:dyDescent="0.35">
      <c r="M724" s="44"/>
      <c r="N724" s="44"/>
      <c r="Q724" s="44"/>
      <c r="R724" s="44"/>
      <c r="V724" s="44"/>
      <c r="W724" s="44"/>
      <c r="X724" s="47"/>
      <c r="Y724" s="45"/>
    </row>
    <row r="725" spans="13:25" s="46" customFormat="1" ht="14.5" x14ac:dyDescent="0.35">
      <c r="M725" s="44"/>
      <c r="N725" s="44"/>
      <c r="Q725" s="44"/>
      <c r="R725" s="44"/>
      <c r="V725" s="44"/>
      <c r="W725" s="44"/>
      <c r="X725" s="47"/>
      <c r="Y725" s="45"/>
    </row>
    <row r="726" spans="13:25" s="46" customFormat="1" ht="14.5" x14ac:dyDescent="0.35">
      <c r="M726" s="44"/>
      <c r="N726" s="44"/>
      <c r="Q726" s="44"/>
      <c r="R726" s="44"/>
      <c r="V726" s="44"/>
      <c r="W726" s="44"/>
      <c r="X726" s="47"/>
      <c r="Y726" s="45"/>
    </row>
    <row r="727" spans="13:25" s="46" customFormat="1" ht="14.5" x14ac:dyDescent="0.35">
      <c r="M727" s="44"/>
      <c r="N727" s="44"/>
      <c r="Q727" s="44"/>
      <c r="R727" s="44"/>
      <c r="V727" s="44"/>
      <c r="W727" s="44"/>
      <c r="X727" s="47"/>
      <c r="Y727" s="45"/>
    </row>
    <row r="728" spans="13:25" s="46" customFormat="1" ht="14.5" x14ac:dyDescent="0.35">
      <c r="M728" s="44"/>
      <c r="N728" s="44"/>
      <c r="Q728" s="44"/>
      <c r="R728" s="44"/>
      <c r="V728" s="44"/>
      <c r="W728" s="44"/>
      <c r="X728" s="47"/>
      <c r="Y728" s="45"/>
    </row>
    <row r="729" spans="13:25" s="46" customFormat="1" ht="14.5" x14ac:dyDescent="0.35">
      <c r="M729" s="44"/>
      <c r="N729" s="44"/>
      <c r="Q729" s="44"/>
      <c r="R729" s="44"/>
      <c r="V729" s="44"/>
      <c r="W729" s="44"/>
      <c r="X729" s="47"/>
      <c r="Y729" s="45"/>
    </row>
    <row r="730" spans="13:25" s="46" customFormat="1" ht="14.5" x14ac:dyDescent="0.35">
      <c r="M730" s="44"/>
      <c r="N730" s="44"/>
      <c r="Q730" s="44"/>
      <c r="R730" s="44"/>
      <c r="V730" s="44"/>
      <c r="W730" s="44"/>
      <c r="X730" s="47"/>
      <c r="Y730" s="45"/>
    </row>
    <row r="731" spans="13:25" s="46" customFormat="1" ht="14.5" x14ac:dyDescent="0.35">
      <c r="M731" s="44"/>
      <c r="N731" s="44"/>
      <c r="Q731" s="44"/>
      <c r="R731" s="44"/>
      <c r="V731" s="44"/>
      <c r="W731" s="44"/>
      <c r="X731" s="47"/>
      <c r="Y731" s="45"/>
    </row>
    <row r="732" spans="13:25" s="46" customFormat="1" ht="14.5" x14ac:dyDescent="0.35">
      <c r="M732" s="44"/>
      <c r="N732" s="44"/>
      <c r="Q732" s="44"/>
      <c r="R732" s="44"/>
      <c r="V732" s="44"/>
      <c r="W732" s="44"/>
      <c r="X732" s="47"/>
      <c r="Y732" s="45"/>
    </row>
    <row r="733" spans="13:25" s="46" customFormat="1" ht="14.5" x14ac:dyDescent="0.35">
      <c r="M733" s="44"/>
      <c r="N733" s="44"/>
      <c r="Q733" s="44"/>
      <c r="R733" s="44"/>
      <c r="V733" s="44"/>
      <c r="W733" s="44"/>
      <c r="X733" s="47"/>
      <c r="Y733" s="45"/>
    </row>
    <row r="734" spans="13:25" s="46" customFormat="1" ht="14.5" x14ac:dyDescent="0.35">
      <c r="M734" s="44"/>
      <c r="N734" s="44"/>
      <c r="Q734" s="44"/>
      <c r="R734" s="44"/>
      <c r="V734" s="44"/>
      <c r="W734" s="44"/>
      <c r="X734" s="47"/>
      <c r="Y734" s="45"/>
    </row>
    <row r="735" spans="13:25" s="46" customFormat="1" ht="14.5" x14ac:dyDescent="0.35">
      <c r="M735" s="44"/>
      <c r="N735" s="44"/>
      <c r="Q735" s="44"/>
      <c r="R735" s="44"/>
      <c r="V735" s="44"/>
      <c r="W735" s="44"/>
      <c r="X735" s="47"/>
      <c r="Y735" s="45"/>
    </row>
    <row r="736" spans="13:25" s="46" customFormat="1" ht="14.5" x14ac:dyDescent="0.35">
      <c r="M736" s="44"/>
      <c r="N736" s="44"/>
      <c r="Q736" s="44"/>
      <c r="R736" s="44"/>
      <c r="V736" s="44"/>
      <c r="W736" s="44"/>
      <c r="X736" s="47"/>
      <c r="Y736" s="45"/>
    </row>
    <row r="737" spans="13:25" s="46" customFormat="1" ht="14.5" x14ac:dyDescent="0.35">
      <c r="M737" s="44"/>
      <c r="N737" s="44"/>
      <c r="Q737" s="44"/>
      <c r="R737" s="44"/>
      <c r="V737" s="44"/>
      <c r="W737" s="44"/>
      <c r="X737" s="47"/>
      <c r="Y737" s="45"/>
    </row>
    <row r="738" spans="13:25" s="46" customFormat="1" ht="14.5" x14ac:dyDescent="0.35">
      <c r="M738" s="44"/>
      <c r="N738" s="44"/>
      <c r="Q738" s="44"/>
      <c r="R738" s="44"/>
      <c r="V738" s="44"/>
      <c r="W738" s="44"/>
      <c r="X738" s="47"/>
      <c r="Y738" s="45"/>
    </row>
    <row r="739" spans="13:25" s="46" customFormat="1" ht="14.5" x14ac:dyDescent="0.35">
      <c r="M739" s="44"/>
      <c r="N739" s="44"/>
      <c r="Q739" s="44"/>
      <c r="R739" s="44"/>
      <c r="V739" s="44"/>
      <c r="W739" s="44"/>
      <c r="X739" s="47"/>
      <c r="Y739" s="45"/>
    </row>
    <row r="740" spans="13:25" s="46" customFormat="1" ht="14.5" x14ac:dyDescent="0.35">
      <c r="M740" s="44"/>
      <c r="N740" s="44"/>
      <c r="Q740" s="44"/>
      <c r="R740" s="44"/>
      <c r="V740" s="44"/>
      <c r="W740" s="44"/>
      <c r="X740" s="47"/>
      <c r="Y740" s="45"/>
    </row>
    <row r="741" spans="13:25" s="46" customFormat="1" ht="14.5" x14ac:dyDescent="0.35">
      <c r="M741" s="44"/>
      <c r="N741" s="44"/>
      <c r="Q741" s="44"/>
      <c r="R741" s="44"/>
      <c r="V741" s="44"/>
      <c r="W741" s="44"/>
      <c r="X741" s="47"/>
      <c r="Y741" s="45"/>
    </row>
    <row r="742" spans="13:25" s="46" customFormat="1" ht="14.5" x14ac:dyDescent="0.35">
      <c r="M742" s="44"/>
      <c r="N742" s="44"/>
      <c r="Q742" s="44"/>
      <c r="R742" s="44"/>
      <c r="V742" s="44"/>
      <c r="W742" s="44"/>
      <c r="X742" s="47"/>
      <c r="Y742" s="45"/>
    </row>
    <row r="743" spans="13:25" s="46" customFormat="1" ht="14.5" x14ac:dyDescent="0.35">
      <c r="M743" s="44"/>
      <c r="N743" s="44"/>
      <c r="Q743" s="44"/>
      <c r="R743" s="44"/>
      <c r="V743" s="44"/>
      <c r="W743" s="44"/>
      <c r="X743" s="47"/>
      <c r="Y743" s="45"/>
    </row>
    <row r="744" spans="13:25" s="46" customFormat="1" ht="14.5" x14ac:dyDescent="0.35">
      <c r="M744" s="44"/>
      <c r="N744" s="44"/>
      <c r="Q744" s="44"/>
      <c r="R744" s="44"/>
      <c r="V744" s="44"/>
      <c r="W744" s="44"/>
      <c r="X744" s="47"/>
      <c r="Y744" s="45"/>
    </row>
    <row r="745" spans="13:25" s="46" customFormat="1" ht="14.5" x14ac:dyDescent="0.35">
      <c r="M745" s="44"/>
      <c r="N745" s="44"/>
      <c r="Q745" s="44"/>
      <c r="R745" s="44"/>
      <c r="V745" s="44"/>
      <c r="W745" s="44"/>
      <c r="X745" s="47"/>
      <c r="Y745" s="45"/>
    </row>
    <row r="746" spans="13:25" s="46" customFormat="1" ht="14.5" x14ac:dyDescent="0.35">
      <c r="M746" s="44"/>
      <c r="N746" s="44"/>
      <c r="Q746" s="44"/>
      <c r="R746" s="44"/>
      <c r="V746" s="44"/>
      <c r="W746" s="44"/>
      <c r="X746" s="47"/>
      <c r="Y746" s="45"/>
    </row>
    <row r="747" spans="13:25" s="46" customFormat="1" ht="14.5" x14ac:dyDescent="0.35">
      <c r="M747" s="44"/>
      <c r="N747" s="44"/>
      <c r="Q747" s="44"/>
      <c r="R747" s="44"/>
      <c r="V747" s="44"/>
      <c r="W747" s="44"/>
      <c r="X747" s="47"/>
      <c r="Y747" s="45"/>
    </row>
    <row r="748" spans="13:25" s="46" customFormat="1" ht="14.5" x14ac:dyDescent="0.35">
      <c r="M748" s="44"/>
      <c r="N748" s="44"/>
      <c r="Q748" s="44"/>
      <c r="R748" s="44"/>
      <c r="V748" s="44"/>
      <c r="W748" s="44"/>
      <c r="X748" s="47"/>
      <c r="Y748" s="45"/>
    </row>
    <row r="749" spans="13:25" s="46" customFormat="1" ht="14.5" x14ac:dyDescent="0.35">
      <c r="M749" s="44"/>
      <c r="N749" s="44"/>
      <c r="Q749" s="44"/>
      <c r="R749" s="44"/>
      <c r="V749" s="44"/>
      <c r="W749" s="44"/>
      <c r="X749" s="47"/>
      <c r="Y749" s="45"/>
    </row>
    <row r="750" spans="13:25" s="46" customFormat="1" ht="14.5" x14ac:dyDescent="0.35">
      <c r="M750" s="44"/>
      <c r="N750" s="44"/>
      <c r="Q750" s="44"/>
      <c r="R750" s="44"/>
      <c r="V750" s="44"/>
      <c r="W750" s="44"/>
      <c r="X750" s="47"/>
      <c r="Y750" s="45"/>
    </row>
    <row r="751" spans="13:25" s="46" customFormat="1" ht="14.5" x14ac:dyDescent="0.35">
      <c r="M751" s="44"/>
      <c r="N751" s="44"/>
      <c r="Q751" s="44"/>
      <c r="R751" s="44"/>
      <c r="V751" s="44"/>
      <c r="W751" s="44"/>
      <c r="X751" s="47"/>
      <c r="Y751" s="45"/>
    </row>
    <row r="752" spans="13:25" s="46" customFormat="1" ht="14.5" x14ac:dyDescent="0.35">
      <c r="M752" s="44"/>
      <c r="N752" s="44"/>
      <c r="Q752" s="44"/>
      <c r="R752" s="44"/>
      <c r="V752" s="44"/>
      <c r="W752" s="44"/>
      <c r="X752" s="47"/>
      <c r="Y752" s="45"/>
    </row>
    <row r="753" spans="13:25" s="46" customFormat="1" ht="14.5" x14ac:dyDescent="0.35">
      <c r="M753" s="44"/>
      <c r="N753" s="44"/>
      <c r="Q753" s="44"/>
      <c r="R753" s="44"/>
      <c r="V753" s="44"/>
      <c r="W753" s="44"/>
      <c r="X753" s="47"/>
      <c r="Y753" s="45"/>
    </row>
    <row r="754" spans="13:25" s="46" customFormat="1" ht="14.5" x14ac:dyDescent="0.35">
      <c r="M754" s="44"/>
      <c r="N754" s="44"/>
      <c r="Q754" s="44"/>
      <c r="R754" s="44"/>
      <c r="V754" s="44"/>
      <c r="W754" s="44"/>
      <c r="X754" s="47"/>
      <c r="Y754" s="45"/>
    </row>
    <row r="755" spans="13:25" s="46" customFormat="1" ht="14.5" x14ac:dyDescent="0.35">
      <c r="M755" s="44"/>
      <c r="N755" s="44"/>
      <c r="Q755" s="44"/>
      <c r="R755" s="44"/>
      <c r="V755" s="44"/>
      <c r="W755" s="44"/>
      <c r="X755" s="47"/>
      <c r="Y755" s="45"/>
    </row>
    <row r="756" spans="13:25" s="46" customFormat="1" ht="14.5" x14ac:dyDescent="0.35">
      <c r="M756" s="44"/>
      <c r="N756" s="44"/>
      <c r="Q756" s="44"/>
      <c r="R756" s="44"/>
      <c r="V756" s="44"/>
      <c r="W756" s="44"/>
      <c r="X756" s="47"/>
      <c r="Y756" s="45"/>
    </row>
    <row r="757" spans="13:25" s="46" customFormat="1" ht="14.5" x14ac:dyDescent="0.35">
      <c r="M757" s="44"/>
      <c r="N757" s="44"/>
      <c r="Q757" s="44"/>
      <c r="R757" s="44"/>
      <c r="V757" s="44"/>
      <c r="W757" s="44"/>
      <c r="X757" s="47"/>
      <c r="Y757" s="45"/>
    </row>
    <row r="758" spans="13:25" s="46" customFormat="1" ht="14.5" x14ac:dyDescent="0.35">
      <c r="M758" s="44"/>
      <c r="N758" s="44"/>
      <c r="Q758" s="44"/>
      <c r="R758" s="44"/>
      <c r="V758" s="44"/>
      <c r="W758" s="44"/>
      <c r="X758" s="47"/>
      <c r="Y758" s="45"/>
    </row>
    <row r="759" spans="13:25" s="46" customFormat="1" ht="14.5" x14ac:dyDescent="0.35">
      <c r="M759" s="44"/>
      <c r="N759" s="44"/>
      <c r="Q759" s="44"/>
      <c r="R759" s="44"/>
      <c r="V759" s="44"/>
      <c r="W759" s="44"/>
      <c r="X759" s="47"/>
      <c r="Y759" s="45"/>
    </row>
    <row r="760" spans="13:25" s="46" customFormat="1" ht="14.5" x14ac:dyDescent="0.35">
      <c r="M760" s="44"/>
      <c r="N760" s="44"/>
      <c r="Q760" s="44"/>
      <c r="R760" s="44"/>
      <c r="V760" s="44"/>
      <c r="W760" s="44"/>
      <c r="X760" s="47"/>
      <c r="Y760" s="45"/>
    </row>
    <row r="761" spans="13:25" s="46" customFormat="1" ht="14.5" x14ac:dyDescent="0.35">
      <c r="M761" s="44"/>
      <c r="N761" s="44"/>
      <c r="Q761" s="44"/>
      <c r="R761" s="44"/>
      <c r="V761" s="44"/>
      <c r="W761" s="44"/>
      <c r="X761" s="47"/>
      <c r="Y761" s="45"/>
    </row>
    <row r="762" spans="13:25" s="46" customFormat="1" ht="14.5" x14ac:dyDescent="0.35">
      <c r="M762" s="44"/>
      <c r="N762" s="44"/>
      <c r="Q762" s="44"/>
      <c r="R762" s="44"/>
      <c r="V762" s="44"/>
      <c r="W762" s="44"/>
      <c r="X762" s="47"/>
      <c r="Y762" s="45"/>
    </row>
    <row r="763" spans="13:25" s="46" customFormat="1" ht="14.5" x14ac:dyDescent="0.35">
      <c r="M763" s="44"/>
      <c r="N763" s="44"/>
      <c r="Q763" s="44"/>
      <c r="R763" s="44"/>
      <c r="V763" s="44"/>
      <c r="W763" s="44"/>
      <c r="X763" s="47"/>
      <c r="Y763" s="45"/>
    </row>
    <row r="764" spans="13:25" s="46" customFormat="1" ht="14.5" x14ac:dyDescent="0.35">
      <c r="M764" s="44"/>
      <c r="N764" s="44"/>
      <c r="Q764" s="44"/>
      <c r="R764" s="44"/>
      <c r="V764" s="44"/>
      <c r="W764" s="44"/>
      <c r="X764" s="47"/>
      <c r="Y764" s="45"/>
    </row>
    <row r="765" spans="13:25" s="46" customFormat="1" ht="14.5" x14ac:dyDescent="0.35">
      <c r="M765" s="44"/>
      <c r="N765" s="44"/>
      <c r="Q765" s="44"/>
      <c r="R765" s="44"/>
      <c r="V765" s="44"/>
      <c r="W765" s="44"/>
      <c r="X765" s="47"/>
      <c r="Y765" s="45"/>
    </row>
    <row r="766" spans="13:25" s="46" customFormat="1" ht="14.5" x14ac:dyDescent="0.35">
      <c r="M766" s="44"/>
      <c r="N766" s="44"/>
      <c r="Q766" s="44"/>
      <c r="R766" s="44"/>
      <c r="V766" s="44"/>
      <c r="W766" s="44"/>
      <c r="X766" s="47"/>
      <c r="Y766" s="45"/>
    </row>
    <row r="767" spans="13:25" s="46" customFormat="1" ht="14.5" x14ac:dyDescent="0.35">
      <c r="M767" s="44"/>
      <c r="N767" s="44"/>
      <c r="Q767" s="44"/>
      <c r="R767" s="44"/>
      <c r="V767" s="44"/>
      <c r="W767" s="44"/>
      <c r="X767" s="47"/>
      <c r="Y767" s="45"/>
    </row>
    <row r="768" spans="13:25" s="46" customFormat="1" ht="14.5" x14ac:dyDescent="0.35">
      <c r="M768" s="44"/>
      <c r="N768" s="44"/>
      <c r="Q768" s="44"/>
      <c r="R768" s="44"/>
      <c r="V768" s="44"/>
      <c r="W768" s="44"/>
      <c r="X768" s="47"/>
      <c r="Y768" s="45"/>
    </row>
    <row r="769" spans="13:25" s="46" customFormat="1" ht="14.5" x14ac:dyDescent="0.35">
      <c r="M769" s="44"/>
      <c r="N769" s="44"/>
      <c r="Q769" s="44"/>
      <c r="R769" s="44"/>
      <c r="V769" s="44"/>
      <c r="W769" s="44"/>
      <c r="X769" s="47"/>
      <c r="Y769" s="45"/>
    </row>
    <row r="770" spans="13:25" s="46" customFormat="1" ht="14.5" x14ac:dyDescent="0.35">
      <c r="M770" s="44"/>
      <c r="N770" s="44"/>
      <c r="Q770" s="44"/>
      <c r="R770" s="44"/>
      <c r="V770" s="44"/>
      <c r="W770" s="44"/>
      <c r="X770" s="47"/>
      <c r="Y770" s="45"/>
    </row>
    <row r="771" spans="13:25" s="46" customFormat="1" ht="14.5" x14ac:dyDescent="0.35">
      <c r="M771" s="44"/>
      <c r="N771" s="44"/>
      <c r="Q771" s="44"/>
      <c r="R771" s="44"/>
      <c r="V771" s="44"/>
      <c r="W771" s="44"/>
      <c r="X771" s="47"/>
      <c r="Y771" s="45"/>
    </row>
    <row r="772" spans="13:25" s="46" customFormat="1" ht="14.5" x14ac:dyDescent="0.35">
      <c r="M772" s="44"/>
      <c r="N772" s="44"/>
      <c r="Q772" s="44"/>
      <c r="R772" s="44"/>
      <c r="V772" s="44"/>
      <c r="W772" s="44"/>
      <c r="X772" s="47"/>
      <c r="Y772" s="45"/>
    </row>
    <row r="773" spans="13:25" s="46" customFormat="1" ht="14.5" x14ac:dyDescent="0.35">
      <c r="M773" s="44"/>
      <c r="N773" s="44"/>
      <c r="Q773" s="44"/>
      <c r="R773" s="44"/>
      <c r="V773" s="44"/>
      <c r="W773" s="44"/>
      <c r="X773" s="47"/>
      <c r="Y773" s="45"/>
    </row>
    <row r="774" spans="13:25" s="46" customFormat="1" ht="14.5" x14ac:dyDescent="0.35">
      <c r="M774" s="44"/>
      <c r="N774" s="44"/>
      <c r="Q774" s="44"/>
      <c r="R774" s="44"/>
      <c r="V774" s="44"/>
      <c r="W774" s="44"/>
      <c r="X774" s="47"/>
      <c r="Y774" s="45"/>
    </row>
    <row r="775" spans="13:25" s="46" customFormat="1" ht="14.5" x14ac:dyDescent="0.35">
      <c r="M775" s="44"/>
      <c r="N775" s="44"/>
      <c r="Q775" s="44"/>
      <c r="R775" s="44"/>
      <c r="V775" s="44"/>
      <c r="W775" s="44"/>
      <c r="X775" s="47"/>
      <c r="Y775" s="45"/>
    </row>
    <row r="776" spans="13:25" s="46" customFormat="1" ht="14.5" x14ac:dyDescent="0.35">
      <c r="M776" s="44"/>
      <c r="N776" s="44"/>
      <c r="Q776" s="44"/>
      <c r="R776" s="44"/>
      <c r="V776" s="44"/>
      <c r="W776" s="44"/>
      <c r="X776" s="47"/>
      <c r="Y776" s="45"/>
    </row>
    <row r="777" spans="13:25" s="46" customFormat="1" ht="14.5" x14ac:dyDescent="0.35">
      <c r="M777" s="44"/>
      <c r="N777" s="44"/>
      <c r="Q777" s="44"/>
      <c r="R777" s="44"/>
      <c r="V777" s="44"/>
      <c r="W777" s="44"/>
      <c r="X777" s="47"/>
      <c r="Y777" s="45"/>
    </row>
    <row r="778" spans="13:25" s="46" customFormat="1" ht="14.5" x14ac:dyDescent="0.35">
      <c r="M778" s="44"/>
      <c r="N778" s="44"/>
      <c r="Q778" s="44"/>
      <c r="R778" s="44"/>
      <c r="V778" s="44"/>
      <c r="W778" s="44"/>
      <c r="X778" s="47"/>
      <c r="Y778" s="45"/>
    </row>
    <row r="779" spans="13:25" s="46" customFormat="1" ht="14.5" x14ac:dyDescent="0.35">
      <c r="M779" s="44"/>
      <c r="N779" s="44"/>
      <c r="Q779" s="44"/>
      <c r="R779" s="44"/>
      <c r="V779" s="44"/>
      <c r="W779" s="44"/>
      <c r="X779" s="47"/>
      <c r="Y779" s="45"/>
    </row>
    <row r="780" spans="13:25" s="46" customFormat="1" ht="14.5" x14ac:dyDescent="0.35">
      <c r="M780" s="44"/>
      <c r="N780" s="44"/>
      <c r="Q780" s="44"/>
      <c r="R780" s="44"/>
      <c r="V780" s="44"/>
      <c r="W780" s="44"/>
      <c r="X780" s="47"/>
      <c r="Y780" s="45"/>
    </row>
    <row r="781" spans="13:25" s="46" customFormat="1" ht="14.5" x14ac:dyDescent="0.35">
      <c r="M781" s="44"/>
      <c r="N781" s="44"/>
      <c r="Q781" s="44"/>
      <c r="R781" s="44"/>
      <c r="V781" s="44"/>
      <c r="W781" s="44"/>
      <c r="X781" s="47"/>
      <c r="Y781" s="45"/>
    </row>
    <row r="782" spans="13:25" s="46" customFormat="1" ht="14.5" x14ac:dyDescent="0.35">
      <c r="M782" s="44"/>
      <c r="N782" s="44"/>
      <c r="Q782" s="44"/>
      <c r="R782" s="44"/>
      <c r="V782" s="44"/>
      <c r="W782" s="44"/>
      <c r="X782" s="47"/>
      <c r="Y782" s="45"/>
    </row>
    <row r="783" spans="13:25" s="46" customFormat="1" ht="14.5" x14ac:dyDescent="0.35">
      <c r="M783" s="44"/>
      <c r="N783" s="44"/>
      <c r="Q783" s="44"/>
      <c r="R783" s="44"/>
      <c r="V783" s="44"/>
      <c r="W783" s="44"/>
      <c r="X783" s="47"/>
      <c r="Y783" s="45"/>
    </row>
    <row r="784" spans="13:25" s="46" customFormat="1" ht="14.5" x14ac:dyDescent="0.35">
      <c r="M784" s="44"/>
      <c r="N784" s="44"/>
      <c r="Q784" s="44"/>
      <c r="R784" s="44"/>
      <c r="V784" s="44"/>
      <c r="W784" s="44"/>
      <c r="X784" s="47"/>
      <c r="Y784" s="45"/>
    </row>
    <row r="785" spans="13:25" s="46" customFormat="1" ht="14.5" x14ac:dyDescent="0.35">
      <c r="M785" s="44"/>
      <c r="N785" s="44"/>
      <c r="Q785" s="44"/>
      <c r="R785" s="44"/>
      <c r="V785" s="44"/>
      <c r="W785" s="44"/>
      <c r="X785" s="47"/>
      <c r="Y785" s="45"/>
    </row>
    <row r="786" spans="13:25" s="46" customFormat="1" ht="14.5" x14ac:dyDescent="0.35">
      <c r="M786" s="44"/>
      <c r="N786" s="44"/>
      <c r="Q786" s="44"/>
      <c r="R786" s="44"/>
      <c r="V786" s="44"/>
      <c r="W786" s="44"/>
      <c r="X786" s="47"/>
      <c r="Y786" s="45"/>
    </row>
    <row r="787" spans="13:25" s="46" customFormat="1" ht="14.5" x14ac:dyDescent="0.35">
      <c r="M787" s="44"/>
      <c r="N787" s="44"/>
      <c r="Q787" s="44"/>
      <c r="R787" s="44"/>
      <c r="V787" s="44"/>
      <c r="W787" s="44"/>
      <c r="X787" s="47"/>
      <c r="Y787" s="45"/>
    </row>
    <row r="788" spans="13:25" s="46" customFormat="1" ht="14.5" x14ac:dyDescent="0.35">
      <c r="M788" s="44"/>
      <c r="N788" s="44"/>
      <c r="Q788" s="44"/>
      <c r="R788" s="44"/>
      <c r="V788" s="44"/>
      <c r="W788" s="44"/>
      <c r="X788" s="47"/>
      <c r="Y788" s="45"/>
    </row>
    <row r="789" spans="13:25" s="46" customFormat="1" ht="14.5" x14ac:dyDescent="0.35">
      <c r="M789" s="44"/>
      <c r="N789" s="44"/>
      <c r="Q789" s="44"/>
      <c r="R789" s="44"/>
      <c r="V789" s="44"/>
      <c r="W789" s="44"/>
      <c r="X789" s="47"/>
      <c r="Y789" s="45"/>
    </row>
    <row r="790" spans="13:25" s="46" customFormat="1" ht="14.5" x14ac:dyDescent="0.35">
      <c r="M790" s="44"/>
      <c r="N790" s="44"/>
      <c r="Q790" s="44"/>
      <c r="R790" s="44"/>
      <c r="V790" s="44"/>
      <c r="W790" s="44"/>
      <c r="X790" s="47"/>
      <c r="Y790" s="45"/>
    </row>
    <row r="791" spans="13:25" s="46" customFormat="1" ht="14.5" x14ac:dyDescent="0.35">
      <c r="M791" s="44"/>
      <c r="N791" s="44"/>
      <c r="Q791" s="44"/>
      <c r="R791" s="44"/>
      <c r="V791" s="44"/>
      <c r="W791" s="44"/>
      <c r="X791" s="47"/>
      <c r="Y791" s="45"/>
    </row>
    <row r="792" spans="13:25" s="46" customFormat="1" ht="14.5" x14ac:dyDescent="0.35">
      <c r="M792" s="44"/>
      <c r="N792" s="44"/>
      <c r="Q792" s="44"/>
      <c r="R792" s="44"/>
      <c r="V792" s="44"/>
      <c r="W792" s="44"/>
      <c r="X792" s="47"/>
      <c r="Y792" s="45"/>
    </row>
    <row r="793" spans="13:25" s="46" customFormat="1" ht="14.5" x14ac:dyDescent="0.35">
      <c r="M793" s="44"/>
      <c r="N793" s="44"/>
      <c r="Q793" s="44"/>
      <c r="R793" s="44"/>
      <c r="V793" s="44"/>
      <c r="W793" s="44"/>
      <c r="X793" s="47"/>
      <c r="Y793" s="45"/>
    </row>
    <row r="794" spans="13:25" s="46" customFormat="1" ht="14.5" x14ac:dyDescent="0.35">
      <c r="M794" s="44"/>
      <c r="N794" s="44"/>
      <c r="Q794" s="44"/>
      <c r="R794" s="44"/>
      <c r="V794" s="44"/>
      <c r="W794" s="44"/>
      <c r="X794" s="47"/>
      <c r="Y794" s="45"/>
    </row>
    <row r="795" spans="13:25" s="46" customFormat="1" ht="14.5" x14ac:dyDescent="0.35">
      <c r="M795" s="44"/>
      <c r="N795" s="44"/>
      <c r="Q795" s="44"/>
      <c r="R795" s="44"/>
      <c r="V795" s="44"/>
      <c r="W795" s="44"/>
      <c r="X795" s="47"/>
      <c r="Y795" s="45"/>
    </row>
    <row r="796" spans="13:25" s="46" customFormat="1" ht="14.5" x14ac:dyDescent="0.35">
      <c r="M796" s="44"/>
      <c r="N796" s="44"/>
      <c r="Q796" s="44"/>
      <c r="R796" s="44"/>
      <c r="V796" s="44"/>
      <c r="W796" s="44"/>
      <c r="X796" s="47"/>
      <c r="Y796" s="45"/>
    </row>
    <row r="797" spans="13:25" s="46" customFormat="1" ht="14.5" x14ac:dyDescent="0.35">
      <c r="M797" s="44"/>
      <c r="N797" s="44"/>
      <c r="Q797" s="44"/>
      <c r="R797" s="44"/>
      <c r="V797" s="44"/>
      <c r="W797" s="44"/>
      <c r="X797" s="47"/>
      <c r="Y797" s="45"/>
    </row>
    <row r="798" spans="13:25" s="46" customFormat="1" ht="14.5" x14ac:dyDescent="0.35">
      <c r="M798" s="44"/>
      <c r="N798" s="44"/>
      <c r="Q798" s="44"/>
      <c r="R798" s="44"/>
      <c r="V798" s="44"/>
      <c r="W798" s="44"/>
      <c r="X798" s="47"/>
      <c r="Y798" s="45"/>
    </row>
    <row r="799" spans="13:25" s="46" customFormat="1" ht="14.5" x14ac:dyDescent="0.35">
      <c r="M799" s="44"/>
      <c r="N799" s="44"/>
      <c r="Q799" s="44"/>
      <c r="R799" s="44"/>
      <c r="V799" s="44"/>
      <c r="W799" s="44"/>
      <c r="X799" s="47"/>
      <c r="Y799" s="45"/>
    </row>
    <row r="800" spans="13:25" s="46" customFormat="1" ht="14.5" x14ac:dyDescent="0.35">
      <c r="M800" s="44"/>
      <c r="N800" s="44"/>
      <c r="Q800" s="44"/>
      <c r="R800" s="44"/>
      <c r="V800" s="44"/>
      <c r="W800" s="44"/>
      <c r="X800" s="47"/>
      <c r="Y800" s="45"/>
    </row>
    <row r="801" spans="13:25" s="46" customFormat="1" ht="14.5" x14ac:dyDescent="0.35">
      <c r="M801" s="44"/>
      <c r="N801" s="44"/>
      <c r="Q801" s="44"/>
      <c r="R801" s="44"/>
      <c r="V801" s="44"/>
      <c r="W801" s="44"/>
      <c r="X801" s="47"/>
      <c r="Y801" s="45"/>
    </row>
    <row r="802" spans="13:25" s="46" customFormat="1" ht="14.5" x14ac:dyDescent="0.35">
      <c r="M802" s="44"/>
      <c r="N802" s="44"/>
      <c r="Q802" s="44"/>
      <c r="R802" s="44"/>
      <c r="V802" s="44"/>
      <c r="W802" s="44"/>
      <c r="X802" s="47"/>
      <c r="Y802" s="45"/>
    </row>
    <row r="803" spans="13:25" s="46" customFormat="1" ht="14.5" x14ac:dyDescent="0.35">
      <c r="M803" s="44"/>
      <c r="N803" s="44"/>
      <c r="Q803" s="44"/>
      <c r="R803" s="44"/>
      <c r="V803" s="44"/>
      <c r="W803" s="44"/>
      <c r="X803" s="47"/>
      <c r="Y803" s="45"/>
    </row>
    <row r="804" spans="13:25" s="46" customFormat="1" ht="14.5" x14ac:dyDescent="0.35">
      <c r="M804" s="44"/>
      <c r="N804" s="44"/>
      <c r="Q804" s="44"/>
      <c r="R804" s="44"/>
      <c r="V804" s="44"/>
      <c r="W804" s="44"/>
      <c r="X804" s="47"/>
      <c r="Y804" s="45"/>
    </row>
    <row r="805" spans="13:25" s="46" customFormat="1" ht="14.5" x14ac:dyDescent="0.35">
      <c r="M805" s="44"/>
      <c r="N805" s="44"/>
      <c r="Q805" s="44"/>
      <c r="R805" s="44"/>
      <c r="V805" s="44"/>
      <c r="W805" s="44"/>
      <c r="X805" s="47"/>
      <c r="Y805" s="45"/>
    </row>
    <row r="806" spans="13:25" s="46" customFormat="1" ht="14.5" x14ac:dyDescent="0.35">
      <c r="M806" s="44"/>
      <c r="N806" s="44"/>
      <c r="Q806" s="44"/>
      <c r="R806" s="44"/>
      <c r="V806" s="44"/>
      <c r="W806" s="44"/>
      <c r="X806" s="47"/>
      <c r="Y806" s="45"/>
    </row>
    <row r="807" spans="13:25" s="46" customFormat="1" ht="14.5" x14ac:dyDescent="0.35">
      <c r="M807" s="44"/>
      <c r="N807" s="44"/>
      <c r="Q807" s="44"/>
      <c r="R807" s="44"/>
      <c r="V807" s="44"/>
      <c r="W807" s="44"/>
      <c r="X807" s="47"/>
      <c r="Y807" s="45"/>
    </row>
    <row r="808" spans="13:25" s="46" customFormat="1" ht="14.5" x14ac:dyDescent="0.35">
      <c r="M808" s="44"/>
      <c r="N808" s="44"/>
      <c r="Q808" s="44"/>
      <c r="R808" s="44"/>
      <c r="V808" s="44"/>
      <c r="W808" s="44"/>
      <c r="X808" s="47"/>
      <c r="Y808" s="45"/>
    </row>
    <row r="809" spans="13:25" s="46" customFormat="1" ht="14.5" x14ac:dyDescent="0.35">
      <c r="M809" s="44"/>
      <c r="N809" s="44"/>
      <c r="Q809" s="44"/>
      <c r="R809" s="44"/>
      <c r="V809" s="44"/>
      <c r="W809" s="44"/>
      <c r="X809" s="47"/>
      <c r="Y809" s="45"/>
    </row>
    <row r="810" spans="13:25" s="46" customFormat="1" ht="14.5" x14ac:dyDescent="0.35">
      <c r="M810" s="44"/>
      <c r="N810" s="44"/>
      <c r="Q810" s="44"/>
      <c r="R810" s="44"/>
      <c r="V810" s="44"/>
      <c r="W810" s="44"/>
      <c r="X810" s="47"/>
      <c r="Y810" s="45"/>
    </row>
    <row r="811" spans="13:25" s="46" customFormat="1" ht="14.5" x14ac:dyDescent="0.35">
      <c r="M811" s="44"/>
      <c r="N811" s="44"/>
      <c r="Q811" s="44"/>
      <c r="R811" s="44"/>
      <c r="V811" s="44"/>
      <c r="W811" s="44"/>
      <c r="X811" s="47"/>
      <c r="Y811" s="45"/>
    </row>
    <row r="812" spans="13:25" s="46" customFormat="1" ht="14.5" x14ac:dyDescent="0.35">
      <c r="M812" s="44"/>
      <c r="N812" s="44"/>
      <c r="Q812" s="44"/>
      <c r="R812" s="44"/>
      <c r="V812" s="44"/>
      <c r="W812" s="44"/>
      <c r="X812" s="47"/>
      <c r="Y812" s="45"/>
    </row>
    <row r="813" spans="13:25" s="46" customFormat="1" ht="14.5" x14ac:dyDescent="0.35">
      <c r="M813" s="44"/>
      <c r="N813" s="44"/>
      <c r="Q813" s="44"/>
      <c r="R813" s="44"/>
      <c r="V813" s="44"/>
      <c r="W813" s="44"/>
      <c r="X813" s="47"/>
      <c r="Y813" s="45"/>
    </row>
    <row r="814" spans="13:25" s="46" customFormat="1" ht="14.5" x14ac:dyDescent="0.35">
      <c r="M814" s="44"/>
      <c r="N814" s="44"/>
      <c r="Q814" s="44"/>
      <c r="R814" s="44"/>
      <c r="V814" s="44"/>
      <c r="W814" s="44"/>
      <c r="X814" s="47"/>
      <c r="Y814" s="45"/>
    </row>
    <row r="815" spans="13:25" s="46" customFormat="1" ht="14.5" x14ac:dyDescent="0.35">
      <c r="M815" s="44"/>
      <c r="N815" s="44"/>
      <c r="Q815" s="44"/>
      <c r="R815" s="44"/>
      <c r="V815" s="44"/>
      <c r="W815" s="44"/>
      <c r="X815" s="47"/>
      <c r="Y815" s="45"/>
    </row>
    <row r="816" spans="13:25" s="46" customFormat="1" ht="14.5" x14ac:dyDescent="0.35">
      <c r="M816" s="44"/>
      <c r="N816" s="44"/>
      <c r="Q816" s="44"/>
      <c r="R816" s="44"/>
      <c r="V816" s="44"/>
      <c r="W816" s="44"/>
      <c r="X816" s="47"/>
      <c r="Y816" s="45"/>
    </row>
    <row r="817" spans="13:25" s="46" customFormat="1" ht="14.5" x14ac:dyDescent="0.35">
      <c r="M817" s="44"/>
      <c r="N817" s="44"/>
      <c r="Q817" s="44"/>
      <c r="R817" s="44"/>
      <c r="V817" s="44"/>
      <c r="W817" s="44"/>
      <c r="X817" s="47"/>
      <c r="Y817" s="45"/>
    </row>
    <row r="818" spans="13:25" s="46" customFormat="1" ht="14.5" x14ac:dyDescent="0.35">
      <c r="M818" s="44"/>
      <c r="N818" s="44"/>
      <c r="Q818" s="44"/>
      <c r="R818" s="44"/>
      <c r="V818" s="44"/>
      <c r="W818" s="44"/>
      <c r="X818" s="47"/>
      <c r="Y818" s="45"/>
    </row>
    <row r="819" spans="13:25" s="46" customFormat="1" ht="14.5" x14ac:dyDescent="0.35">
      <c r="M819" s="44"/>
      <c r="N819" s="44"/>
      <c r="Q819" s="44"/>
      <c r="R819" s="44"/>
      <c r="V819" s="44"/>
      <c r="W819" s="44"/>
      <c r="X819" s="47"/>
      <c r="Y819" s="45"/>
    </row>
    <row r="820" spans="13:25" s="46" customFormat="1" ht="14.5" x14ac:dyDescent="0.35">
      <c r="M820" s="44"/>
      <c r="N820" s="44"/>
      <c r="Q820" s="44"/>
      <c r="R820" s="44"/>
      <c r="V820" s="44"/>
      <c r="W820" s="44"/>
      <c r="X820" s="47"/>
      <c r="Y820" s="45"/>
    </row>
    <row r="821" spans="13:25" s="46" customFormat="1" ht="14.5" x14ac:dyDescent="0.35">
      <c r="M821" s="44"/>
      <c r="N821" s="44"/>
      <c r="Q821" s="44"/>
      <c r="R821" s="44"/>
      <c r="V821" s="44"/>
      <c r="W821" s="44"/>
      <c r="X821" s="47"/>
      <c r="Y821" s="45"/>
    </row>
    <row r="822" spans="13:25" s="46" customFormat="1" ht="14.5" x14ac:dyDescent="0.35">
      <c r="M822" s="44"/>
      <c r="N822" s="44"/>
      <c r="Q822" s="44"/>
      <c r="R822" s="44"/>
      <c r="V822" s="44"/>
      <c r="W822" s="44"/>
      <c r="X822" s="47"/>
      <c r="Y822" s="45"/>
    </row>
    <row r="823" spans="13:25" s="46" customFormat="1" ht="14.5" x14ac:dyDescent="0.35">
      <c r="M823" s="44"/>
      <c r="N823" s="44"/>
      <c r="Q823" s="44"/>
      <c r="R823" s="44"/>
      <c r="V823" s="44"/>
      <c r="W823" s="44"/>
      <c r="X823" s="47"/>
      <c r="Y823" s="45"/>
    </row>
    <row r="824" spans="13:25" s="46" customFormat="1" ht="14.5" x14ac:dyDescent="0.35">
      <c r="M824" s="44"/>
      <c r="N824" s="44"/>
      <c r="Q824" s="44"/>
      <c r="R824" s="44"/>
      <c r="V824" s="44"/>
      <c r="W824" s="44"/>
      <c r="X824" s="47"/>
      <c r="Y824" s="45"/>
    </row>
    <row r="825" spans="13:25" s="46" customFormat="1" ht="14.5" x14ac:dyDescent="0.35">
      <c r="M825" s="44"/>
      <c r="N825" s="44"/>
      <c r="Q825" s="44"/>
      <c r="R825" s="44"/>
      <c r="V825" s="44"/>
      <c r="W825" s="44"/>
      <c r="X825" s="47"/>
      <c r="Y825" s="45"/>
    </row>
    <row r="826" spans="13:25" s="46" customFormat="1" ht="14.5" x14ac:dyDescent="0.35">
      <c r="M826" s="44"/>
      <c r="N826" s="44"/>
      <c r="Q826" s="44"/>
      <c r="R826" s="44"/>
      <c r="V826" s="44"/>
      <c r="W826" s="44"/>
      <c r="X826" s="47"/>
      <c r="Y826" s="45"/>
    </row>
    <row r="827" spans="13:25" s="46" customFormat="1" ht="14.5" x14ac:dyDescent="0.35">
      <c r="M827" s="44"/>
      <c r="N827" s="44"/>
      <c r="Q827" s="44"/>
      <c r="R827" s="44"/>
      <c r="V827" s="44"/>
      <c r="W827" s="44"/>
      <c r="X827" s="47"/>
      <c r="Y827" s="45"/>
    </row>
    <row r="828" spans="13:25" s="46" customFormat="1" ht="14.5" x14ac:dyDescent="0.35">
      <c r="M828" s="44"/>
      <c r="N828" s="44"/>
      <c r="Q828" s="44"/>
      <c r="R828" s="44"/>
      <c r="V828" s="44"/>
      <c r="W828" s="44"/>
      <c r="X828" s="47"/>
      <c r="Y828" s="45"/>
    </row>
    <row r="829" spans="13:25" s="46" customFormat="1" ht="14.5" x14ac:dyDescent="0.35">
      <c r="M829" s="44"/>
      <c r="N829" s="44"/>
      <c r="Q829" s="44"/>
      <c r="R829" s="44"/>
      <c r="V829" s="44"/>
      <c r="W829" s="44"/>
      <c r="X829" s="47"/>
      <c r="Y829" s="45"/>
    </row>
    <row r="830" spans="13:25" s="46" customFormat="1" ht="14.5" x14ac:dyDescent="0.35">
      <c r="M830" s="44"/>
      <c r="N830" s="44"/>
      <c r="Q830" s="44"/>
      <c r="R830" s="44"/>
      <c r="V830" s="44"/>
      <c r="W830" s="44"/>
      <c r="X830" s="47"/>
      <c r="Y830" s="45"/>
    </row>
    <row r="831" spans="13:25" s="46" customFormat="1" ht="14.5" x14ac:dyDescent="0.35">
      <c r="M831" s="44"/>
      <c r="N831" s="44"/>
      <c r="Q831" s="44"/>
      <c r="R831" s="44"/>
      <c r="V831" s="44"/>
      <c r="W831" s="44"/>
      <c r="X831" s="47"/>
      <c r="Y831" s="45"/>
    </row>
    <row r="832" spans="13:25" s="46" customFormat="1" ht="14.5" x14ac:dyDescent="0.35">
      <c r="M832" s="44"/>
      <c r="N832" s="44"/>
      <c r="Q832" s="44"/>
      <c r="R832" s="44"/>
      <c r="V832" s="44"/>
      <c r="W832" s="44"/>
      <c r="X832" s="47"/>
      <c r="Y832" s="45"/>
    </row>
    <row r="833" spans="13:25" s="46" customFormat="1" ht="14.5" x14ac:dyDescent="0.35">
      <c r="M833" s="44"/>
      <c r="N833" s="44"/>
      <c r="Q833" s="44"/>
      <c r="R833" s="44"/>
      <c r="V833" s="44"/>
      <c r="W833" s="44"/>
      <c r="X833" s="47"/>
      <c r="Y833" s="45"/>
    </row>
    <row r="834" spans="13:25" s="46" customFormat="1" ht="14.5" x14ac:dyDescent="0.35">
      <c r="M834" s="44"/>
      <c r="N834" s="44"/>
      <c r="Q834" s="44"/>
      <c r="R834" s="44"/>
      <c r="V834" s="44"/>
      <c r="W834" s="44"/>
      <c r="X834" s="47"/>
      <c r="Y834" s="45"/>
    </row>
    <row r="835" spans="13:25" s="46" customFormat="1" ht="14.5" x14ac:dyDescent="0.35">
      <c r="M835" s="44"/>
      <c r="N835" s="44"/>
      <c r="Q835" s="44"/>
      <c r="R835" s="44"/>
      <c r="V835" s="44"/>
      <c r="W835" s="44"/>
      <c r="X835" s="47"/>
      <c r="Y835" s="45"/>
    </row>
    <row r="836" spans="13:25" s="46" customFormat="1" ht="14.5" x14ac:dyDescent="0.35">
      <c r="M836" s="44"/>
      <c r="N836" s="44"/>
      <c r="Q836" s="44"/>
      <c r="R836" s="44"/>
      <c r="V836" s="44"/>
      <c r="W836" s="44"/>
      <c r="X836" s="47"/>
      <c r="Y836" s="45"/>
    </row>
    <row r="837" spans="13:25" s="46" customFormat="1" ht="14.5" x14ac:dyDescent="0.35">
      <c r="M837" s="44"/>
      <c r="N837" s="44"/>
      <c r="Q837" s="44"/>
      <c r="R837" s="44"/>
      <c r="V837" s="44"/>
      <c r="W837" s="44"/>
      <c r="X837" s="47"/>
      <c r="Y837" s="45"/>
    </row>
    <row r="838" spans="13:25" s="46" customFormat="1" ht="14.5" x14ac:dyDescent="0.35">
      <c r="M838" s="44"/>
      <c r="N838" s="44"/>
      <c r="Q838" s="44"/>
      <c r="R838" s="44"/>
      <c r="V838" s="44"/>
      <c r="W838" s="44"/>
      <c r="X838" s="47"/>
      <c r="Y838" s="45"/>
    </row>
    <row r="839" spans="13:25" s="46" customFormat="1" ht="14.5" x14ac:dyDescent="0.35">
      <c r="M839" s="44"/>
      <c r="N839" s="44"/>
      <c r="Q839" s="44"/>
      <c r="R839" s="44"/>
      <c r="V839" s="44"/>
      <c r="W839" s="44"/>
      <c r="X839" s="47"/>
      <c r="Y839" s="45"/>
    </row>
    <row r="840" spans="13:25" s="46" customFormat="1" ht="14.5" x14ac:dyDescent="0.35">
      <c r="M840" s="44"/>
      <c r="N840" s="44"/>
      <c r="Q840" s="44"/>
      <c r="R840" s="44"/>
      <c r="V840" s="44"/>
      <c r="W840" s="44"/>
      <c r="X840" s="47"/>
      <c r="Y840" s="45"/>
    </row>
    <row r="841" spans="13:25" s="46" customFormat="1" ht="14.5" x14ac:dyDescent="0.35">
      <c r="M841" s="44"/>
      <c r="N841" s="44"/>
      <c r="Q841" s="44"/>
      <c r="R841" s="44"/>
      <c r="V841" s="44"/>
      <c r="W841" s="44"/>
      <c r="X841" s="47"/>
      <c r="Y841" s="45"/>
    </row>
    <row r="842" spans="13:25" s="46" customFormat="1" ht="14.5" x14ac:dyDescent="0.35">
      <c r="M842" s="44"/>
      <c r="N842" s="44"/>
      <c r="Q842" s="44"/>
      <c r="R842" s="44"/>
      <c r="V842" s="44"/>
      <c r="W842" s="44"/>
      <c r="X842" s="47"/>
      <c r="Y842" s="45"/>
    </row>
    <row r="843" spans="13:25" s="46" customFormat="1" ht="14.5" x14ac:dyDescent="0.35">
      <c r="M843" s="44"/>
      <c r="N843" s="44"/>
      <c r="Q843" s="44"/>
      <c r="R843" s="44"/>
      <c r="V843" s="44"/>
      <c r="W843" s="44"/>
      <c r="X843" s="47"/>
      <c r="Y843" s="45"/>
    </row>
    <row r="844" spans="13:25" s="46" customFormat="1" ht="14.5" x14ac:dyDescent="0.35">
      <c r="M844" s="44"/>
      <c r="N844" s="44"/>
      <c r="Q844" s="44"/>
      <c r="R844" s="44"/>
      <c r="V844" s="44"/>
      <c r="W844" s="44"/>
      <c r="X844" s="47"/>
      <c r="Y844" s="45"/>
    </row>
    <row r="845" spans="13:25" s="46" customFormat="1" ht="14.5" x14ac:dyDescent="0.35">
      <c r="M845" s="44"/>
      <c r="N845" s="44"/>
      <c r="Q845" s="44"/>
      <c r="R845" s="44"/>
      <c r="V845" s="44"/>
      <c r="W845" s="44"/>
      <c r="X845" s="47"/>
      <c r="Y845" s="45"/>
    </row>
    <row r="846" spans="13:25" s="46" customFormat="1" ht="14.5" x14ac:dyDescent="0.35">
      <c r="M846" s="44"/>
      <c r="N846" s="44"/>
      <c r="Q846" s="44"/>
      <c r="R846" s="44"/>
      <c r="V846" s="44"/>
      <c r="W846" s="44"/>
      <c r="X846" s="47"/>
      <c r="Y846" s="45"/>
    </row>
    <row r="847" spans="13:25" s="46" customFormat="1" ht="14.5" x14ac:dyDescent="0.35">
      <c r="M847" s="44"/>
      <c r="N847" s="44"/>
      <c r="Q847" s="44"/>
      <c r="R847" s="44"/>
      <c r="V847" s="44"/>
      <c r="W847" s="44"/>
      <c r="X847" s="47"/>
      <c r="Y847" s="45"/>
    </row>
    <row r="848" spans="13:25" s="46" customFormat="1" ht="14.5" x14ac:dyDescent="0.35">
      <c r="M848" s="44"/>
      <c r="N848" s="44"/>
      <c r="Q848" s="44"/>
      <c r="R848" s="44"/>
      <c r="V848" s="44"/>
      <c r="W848" s="44"/>
      <c r="X848" s="47"/>
      <c r="Y848" s="45"/>
    </row>
    <row r="849" spans="13:25" s="46" customFormat="1" ht="14.5" x14ac:dyDescent="0.35">
      <c r="M849" s="44"/>
      <c r="N849" s="44"/>
      <c r="Q849" s="44"/>
      <c r="R849" s="44"/>
      <c r="V849" s="44"/>
      <c r="W849" s="44"/>
      <c r="X849" s="47"/>
      <c r="Y849" s="45"/>
    </row>
    <row r="850" spans="13:25" s="46" customFormat="1" ht="14.5" x14ac:dyDescent="0.35">
      <c r="M850" s="44"/>
      <c r="N850" s="44"/>
      <c r="Q850" s="44"/>
      <c r="R850" s="44"/>
      <c r="V850" s="44"/>
      <c r="W850" s="44"/>
      <c r="X850" s="47"/>
      <c r="Y850" s="45"/>
    </row>
    <row r="851" spans="13:25" s="46" customFormat="1" ht="14.5" x14ac:dyDescent="0.35">
      <c r="M851" s="44"/>
      <c r="N851" s="44"/>
      <c r="Q851" s="44"/>
      <c r="R851" s="44"/>
      <c r="V851" s="44"/>
      <c r="W851" s="44"/>
      <c r="X851" s="47"/>
      <c r="Y851" s="45"/>
    </row>
    <row r="852" spans="13:25" s="46" customFormat="1" ht="14.5" x14ac:dyDescent="0.35">
      <c r="M852" s="44"/>
      <c r="N852" s="44"/>
      <c r="Q852" s="44"/>
      <c r="R852" s="44"/>
      <c r="V852" s="44"/>
      <c r="W852" s="44"/>
      <c r="X852" s="47"/>
      <c r="Y852" s="45"/>
    </row>
    <row r="853" spans="13:25" s="46" customFormat="1" ht="14.5" x14ac:dyDescent="0.35">
      <c r="M853" s="44"/>
      <c r="N853" s="44"/>
      <c r="Q853" s="44"/>
      <c r="R853" s="44"/>
      <c r="V853" s="44"/>
      <c r="W853" s="44"/>
      <c r="X853" s="47"/>
      <c r="Y853" s="45"/>
    </row>
    <row r="854" spans="13:25" s="46" customFormat="1" ht="14.5" x14ac:dyDescent="0.35">
      <c r="M854" s="44"/>
      <c r="N854" s="44"/>
      <c r="Q854" s="44"/>
      <c r="R854" s="44"/>
      <c r="V854" s="44"/>
      <c r="W854" s="44"/>
      <c r="X854" s="47"/>
      <c r="Y854" s="45"/>
    </row>
    <row r="855" spans="13:25" s="46" customFormat="1" ht="14.5" x14ac:dyDescent="0.35">
      <c r="M855" s="44"/>
      <c r="N855" s="44"/>
      <c r="Q855" s="44"/>
      <c r="R855" s="44"/>
      <c r="V855" s="44"/>
      <c r="W855" s="44"/>
      <c r="X855" s="47"/>
      <c r="Y855" s="45"/>
    </row>
    <row r="856" spans="13:25" s="46" customFormat="1" ht="14.5" x14ac:dyDescent="0.35">
      <c r="M856" s="44"/>
      <c r="N856" s="44"/>
      <c r="Q856" s="44"/>
      <c r="R856" s="44"/>
      <c r="V856" s="44"/>
      <c r="W856" s="44"/>
      <c r="X856" s="47"/>
      <c r="Y856" s="45"/>
    </row>
    <row r="857" spans="13:25" s="46" customFormat="1" ht="14.5" x14ac:dyDescent="0.35">
      <c r="M857" s="44"/>
      <c r="N857" s="44"/>
      <c r="Q857" s="44"/>
      <c r="R857" s="44"/>
      <c r="V857" s="44"/>
      <c r="W857" s="44"/>
      <c r="X857" s="47"/>
      <c r="Y857" s="45"/>
    </row>
    <row r="858" spans="13:25" s="46" customFormat="1" ht="14.5" x14ac:dyDescent="0.35">
      <c r="M858" s="44"/>
      <c r="N858" s="44"/>
      <c r="Q858" s="44"/>
      <c r="R858" s="44"/>
      <c r="V858" s="44"/>
      <c r="W858" s="44"/>
      <c r="X858" s="47"/>
      <c r="Y858" s="45"/>
    </row>
    <row r="859" spans="13:25" s="46" customFormat="1" ht="14.5" x14ac:dyDescent="0.35">
      <c r="M859" s="44"/>
      <c r="N859" s="44"/>
      <c r="Q859" s="44"/>
      <c r="R859" s="44"/>
      <c r="V859" s="44"/>
      <c r="W859" s="44"/>
      <c r="X859" s="47"/>
      <c r="Y859" s="45"/>
    </row>
    <row r="860" spans="13:25" s="46" customFormat="1" ht="14.5" x14ac:dyDescent="0.35">
      <c r="M860" s="44"/>
      <c r="N860" s="44"/>
      <c r="Q860" s="44"/>
      <c r="R860" s="44"/>
      <c r="V860" s="44"/>
      <c r="W860" s="44"/>
      <c r="X860" s="47"/>
      <c r="Y860" s="45"/>
    </row>
    <row r="861" spans="13:25" s="46" customFormat="1" ht="14.5" x14ac:dyDescent="0.35">
      <c r="M861" s="44"/>
      <c r="N861" s="44"/>
      <c r="Q861" s="44"/>
      <c r="R861" s="44"/>
      <c r="V861" s="44"/>
      <c r="W861" s="44"/>
      <c r="X861" s="47"/>
      <c r="Y861" s="45"/>
    </row>
    <row r="862" spans="13:25" s="46" customFormat="1" ht="14.5" x14ac:dyDescent="0.35">
      <c r="M862" s="44"/>
      <c r="N862" s="44"/>
      <c r="Q862" s="44"/>
      <c r="R862" s="44"/>
      <c r="V862" s="44"/>
      <c r="W862" s="44"/>
      <c r="X862" s="47"/>
      <c r="Y862" s="45"/>
    </row>
    <row r="863" spans="13:25" s="46" customFormat="1" ht="14.5" x14ac:dyDescent="0.35">
      <c r="M863" s="44"/>
      <c r="N863" s="44"/>
      <c r="Q863" s="44"/>
      <c r="R863" s="44"/>
      <c r="V863" s="44"/>
      <c r="W863" s="44"/>
      <c r="X863" s="47"/>
      <c r="Y863" s="45"/>
    </row>
    <row r="864" spans="13:25" s="46" customFormat="1" ht="14.5" x14ac:dyDescent="0.35">
      <c r="M864" s="44"/>
      <c r="N864" s="44"/>
      <c r="Q864" s="44"/>
      <c r="R864" s="44"/>
      <c r="V864" s="44"/>
      <c r="W864" s="44"/>
      <c r="X864" s="47"/>
      <c r="Y864" s="45"/>
    </row>
    <row r="865" spans="13:25" s="46" customFormat="1" ht="14.5" x14ac:dyDescent="0.35">
      <c r="M865" s="44"/>
      <c r="N865" s="44"/>
      <c r="Q865" s="44"/>
      <c r="R865" s="44"/>
      <c r="V865" s="44"/>
      <c r="W865" s="44"/>
      <c r="X865" s="47"/>
      <c r="Y865" s="45"/>
    </row>
    <row r="866" spans="13:25" s="46" customFormat="1" ht="14.5" x14ac:dyDescent="0.35">
      <c r="M866" s="44"/>
      <c r="N866" s="44"/>
      <c r="Q866" s="44"/>
      <c r="R866" s="44"/>
      <c r="V866" s="44"/>
      <c r="W866" s="44"/>
      <c r="X866" s="47"/>
      <c r="Y866" s="45"/>
    </row>
    <row r="867" spans="13:25" s="46" customFormat="1" ht="14.5" x14ac:dyDescent="0.35">
      <c r="M867" s="44"/>
      <c r="N867" s="44"/>
      <c r="Q867" s="44"/>
      <c r="R867" s="44"/>
      <c r="V867" s="44"/>
      <c r="W867" s="44"/>
      <c r="X867" s="47"/>
      <c r="Y867" s="45"/>
    </row>
    <row r="868" spans="13:25" s="46" customFormat="1" ht="14.5" x14ac:dyDescent="0.35">
      <c r="M868" s="44"/>
      <c r="N868" s="44"/>
      <c r="Q868" s="44"/>
      <c r="R868" s="44"/>
      <c r="V868" s="44"/>
      <c r="W868" s="44"/>
      <c r="X868" s="47"/>
      <c r="Y868" s="45"/>
    </row>
    <row r="869" spans="13:25" s="46" customFormat="1" ht="14.5" x14ac:dyDescent="0.35">
      <c r="M869" s="44"/>
      <c r="N869" s="44"/>
      <c r="Q869" s="44"/>
      <c r="R869" s="44"/>
      <c r="V869" s="44"/>
      <c r="W869" s="44"/>
      <c r="X869" s="47"/>
      <c r="Y869" s="45"/>
    </row>
    <row r="870" spans="13:25" s="46" customFormat="1" ht="14.5" x14ac:dyDescent="0.35">
      <c r="M870" s="44"/>
      <c r="N870" s="44"/>
      <c r="Q870" s="44"/>
      <c r="R870" s="44"/>
      <c r="V870" s="44"/>
      <c r="W870" s="44"/>
      <c r="X870" s="47"/>
      <c r="Y870" s="45"/>
    </row>
    <row r="871" spans="13:25" s="46" customFormat="1" ht="14.5" x14ac:dyDescent="0.35">
      <c r="M871" s="44"/>
      <c r="N871" s="44"/>
      <c r="Q871" s="44"/>
      <c r="R871" s="44"/>
      <c r="V871" s="44"/>
      <c r="W871" s="44"/>
      <c r="X871" s="47"/>
      <c r="Y871" s="45"/>
    </row>
    <row r="872" spans="13:25" s="46" customFormat="1" ht="14.5" x14ac:dyDescent="0.35">
      <c r="M872" s="44"/>
      <c r="N872" s="44"/>
      <c r="Q872" s="44"/>
      <c r="R872" s="44"/>
      <c r="V872" s="44"/>
      <c r="W872" s="44"/>
      <c r="X872" s="47"/>
      <c r="Y872" s="45"/>
    </row>
    <row r="873" spans="13:25" s="46" customFormat="1" ht="14.5" x14ac:dyDescent="0.35">
      <c r="M873" s="44"/>
      <c r="N873" s="44"/>
      <c r="Q873" s="44"/>
      <c r="R873" s="44"/>
      <c r="V873" s="44"/>
      <c r="W873" s="44"/>
      <c r="X873" s="47"/>
      <c r="Y873" s="45"/>
    </row>
    <row r="874" spans="13:25" s="46" customFormat="1" ht="14.5" x14ac:dyDescent="0.35">
      <c r="M874" s="44"/>
      <c r="N874" s="44"/>
      <c r="Q874" s="44"/>
      <c r="R874" s="44"/>
      <c r="V874" s="44"/>
      <c r="W874" s="44"/>
      <c r="X874" s="47"/>
      <c r="Y874" s="45"/>
    </row>
    <row r="875" spans="13:25" s="46" customFormat="1" ht="14.5" x14ac:dyDescent="0.35">
      <c r="M875" s="44"/>
      <c r="N875" s="44"/>
      <c r="Q875" s="44"/>
      <c r="R875" s="44"/>
      <c r="V875" s="44"/>
      <c r="W875" s="44"/>
      <c r="X875" s="47"/>
      <c r="Y875" s="45"/>
    </row>
    <row r="876" spans="13:25" s="46" customFormat="1" ht="14.5" x14ac:dyDescent="0.35">
      <c r="M876" s="44"/>
      <c r="N876" s="44"/>
      <c r="Q876" s="44"/>
      <c r="R876" s="44"/>
      <c r="V876" s="44"/>
      <c r="W876" s="44"/>
      <c r="X876" s="47"/>
      <c r="Y876" s="45"/>
    </row>
    <row r="877" spans="13:25" s="46" customFormat="1" ht="14.5" x14ac:dyDescent="0.35">
      <c r="M877" s="44"/>
      <c r="N877" s="44"/>
      <c r="Q877" s="44"/>
      <c r="R877" s="44"/>
      <c r="V877" s="44"/>
      <c r="W877" s="44"/>
      <c r="X877" s="47"/>
      <c r="Y877" s="45"/>
    </row>
    <row r="878" spans="13:25" s="46" customFormat="1" ht="14.5" x14ac:dyDescent="0.35">
      <c r="M878" s="44"/>
      <c r="N878" s="44"/>
      <c r="Q878" s="44"/>
      <c r="R878" s="44"/>
      <c r="V878" s="44"/>
      <c r="W878" s="44"/>
      <c r="X878" s="47"/>
      <c r="Y878" s="45"/>
    </row>
    <row r="879" spans="13:25" s="46" customFormat="1" ht="14.5" x14ac:dyDescent="0.35">
      <c r="M879" s="44"/>
      <c r="N879" s="44"/>
      <c r="Q879" s="44"/>
      <c r="R879" s="44"/>
      <c r="V879" s="44"/>
      <c r="W879" s="44"/>
      <c r="X879" s="47"/>
      <c r="Y879" s="45"/>
    </row>
    <row r="880" spans="13:25" s="46" customFormat="1" ht="14.5" x14ac:dyDescent="0.35">
      <c r="M880" s="44"/>
      <c r="N880" s="44"/>
      <c r="Q880" s="44"/>
      <c r="R880" s="44"/>
      <c r="V880" s="44"/>
      <c r="W880" s="44"/>
      <c r="X880" s="47"/>
      <c r="Y880" s="45"/>
    </row>
    <row r="881" spans="13:25" s="46" customFormat="1" ht="14.5" x14ac:dyDescent="0.35">
      <c r="M881" s="44"/>
      <c r="N881" s="44"/>
      <c r="Q881" s="44"/>
      <c r="R881" s="44"/>
      <c r="V881" s="44"/>
      <c r="W881" s="44"/>
      <c r="X881" s="47"/>
      <c r="Y881" s="45"/>
    </row>
    <row r="882" spans="13:25" s="46" customFormat="1" ht="14.5" x14ac:dyDescent="0.35">
      <c r="M882" s="44"/>
      <c r="N882" s="44"/>
      <c r="Q882" s="44"/>
      <c r="R882" s="44"/>
      <c r="V882" s="44"/>
      <c r="W882" s="44"/>
      <c r="X882" s="47"/>
      <c r="Y882" s="45"/>
    </row>
    <row r="883" spans="13:25" s="46" customFormat="1" ht="14.5" x14ac:dyDescent="0.35">
      <c r="M883" s="44"/>
      <c r="N883" s="44"/>
      <c r="Q883" s="44"/>
      <c r="R883" s="44"/>
      <c r="V883" s="44"/>
      <c r="W883" s="44"/>
      <c r="X883" s="47"/>
      <c r="Y883" s="45"/>
    </row>
    <row r="884" spans="13:25" s="46" customFormat="1" ht="14.5" x14ac:dyDescent="0.35">
      <c r="M884" s="44"/>
      <c r="N884" s="44"/>
      <c r="Q884" s="44"/>
      <c r="R884" s="44"/>
      <c r="V884" s="44"/>
      <c r="W884" s="44"/>
      <c r="X884" s="47"/>
      <c r="Y884" s="45"/>
    </row>
    <row r="885" spans="13:25" s="46" customFormat="1" ht="14.5" x14ac:dyDescent="0.35">
      <c r="M885" s="44"/>
      <c r="N885" s="44"/>
      <c r="Q885" s="44"/>
      <c r="R885" s="44"/>
      <c r="V885" s="44"/>
      <c r="W885" s="44"/>
      <c r="X885" s="47"/>
      <c r="Y885" s="45"/>
    </row>
    <row r="886" spans="13:25" s="46" customFormat="1" ht="14.5" x14ac:dyDescent="0.35">
      <c r="M886" s="44"/>
      <c r="N886" s="44"/>
      <c r="Q886" s="44"/>
      <c r="R886" s="44"/>
      <c r="V886" s="44"/>
      <c r="W886" s="44"/>
      <c r="X886" s="47"/>
      <c r="Y886" s="45"/>
    </row>
    <row r="887" spans="13:25" s="46" customFormat="1" ht="14.5" x14ac:dyDescent="0.35">
      <c r="M887" s="44"/>
      <c r="N887" s="44"/>
      <c r="Q887" s="44"/>
      <c r="R887" s="44"/>
      <c r="V887" s="44"/>
      <c r="W887" s="44"/>
      <c r="X887" s="47"/>
      <c r="Y887" s="45"/>
    </row>
    <row r="888" spans="13:25" s="46" customFormat="1" ht="14.5" x14ac:dyDescent="0.35">
      <c r="M888" s="44"/>
      <c r="N888" s="44"/>
      <c r="Q888" s="44"/>
      <c r="R888" s="44"/>
      <c r="V888" s="44"/>
      <c r="W888" s="44"/>
      <c r="X888" s="47"/>
      <c r="Y888" s="45"/>
    </row>
    <row r="889" spans="13:25" s="46" customFormat="1" ht="14.5" x14ac:dyDescent="0.35">
      <c r="M889" s="44"/>
      <c r="N889" s="44"/>
      <c r="Q889" s="44"/>
      <c r="R889" s="44"/>
      <c r="V889" s="44"/>
      <c r="W889" s="44"/>
      <c r="X889" s="47"/>
      <c r="Y889" s="45"/>
    </row>
    <row r="890" spans="13:25" s="46" customFormat="1" ht="14.5" x14ac:dyDescent="0.35">
      <c r="M890" s="44"/>
      <c r="N890" s="44"/>
      <c r="Q890" s="44"/>
      <c r="R890" s="44"/>
      <c r="V890" s="44"/>
      <c r="W890" s="44"/>
      <c r="X890" s="47"/>
      <c r="Y890" s="45"/>
    </row>
    <row r="891" spans="13:25" s="46" customFormat="1" ht="14.5" x14ac:dyDescent="0.35">
      <c r="M891" s="44"/>
      <c r="N891" s="44"/>
      <c r="Q891" s="44"/>
      <c r="R891" s="44"/>
      <c r="V891" s="44"/>
      <c r="W891" s="44"/>
      <c r="X891" s="47"/>
      <c r="Y891" s="45"/>
    </row>
    <row r="892" spans="13:25" s="46" customFormat="1" ht="14.5" x14ac:dyDescent="0.35">
      <c r="M892" s="44"/>
      <c r="N892" s="44"/>
      <c r="Q892" s="44"/>
      <c r="R892" s="44"/>
      <c r="V892" s="44"/>
      <c r="W892" s="44"/>
      <c r="X892" s="47"/>
      <c r="Y892" s="45"/>
    </row>
    <row r="893" spans="13:25" s="46" customFormat="1" ht="14.5" x14ac:dyDescent="0.35">
      <c r="M893" s="44"/>
      <c r="N893" s="44"/>
      <c r="Q893" s="44"/>
      <c r="R893" s="44"/>
      <c r="V893" s="44"/>
      <c r="W893" s="44"/>
      <c r="X893" s="47"/>
      <c r="Y893" s="45"/>
    </row>
    <row r="894" spans="13:25" s="46" customFormat="1" ht="14.5" x14ac:dyDescent="0.35">
      <c r="M894" s="44"/>
      <c r="N894" s="44"/>
      <c r="Q894" s="44"/>
      <c r="R894" s="44"/>
      <c r="V894" s="44"/>
      <c r="W894" s="44"/>
      <c r="X894" s="47"/>
      <c r="Y894" s="45"/>
    </row>
    <row r="895" spans="13:25" s="46" customFormat="1" ht="14.5" x14ac:dyDescent="0.35">
      <c r="M895" s="44"/>
      <c r="N895" s="44"/>
      <c r="Q895" s="44"/>
      <c r="R895" s="44"/>
      <c r="V895" s="44"/>
      <c r="W895" s="44"/>
      <c r="X895" s="47"/>
      <c r="Y895" s="45"/>
    </row>
    <row r="896" spans="13:25" s="46" customFormat="1" ht="14.5" x14ac:dyDescent="0.35">
      <c r="M896" s="44"/>
      <c r="N896" s="44"/>
      <c r="Q896" s="44"/>
      <c r="R896" s="44"/>
      <c r="V896" s="44"/>
      <c r="W896" s="44"/>
      <c r="X896" s="47"/>
      <c r="Y896" s="45"/>
    </row>
    <row r="897" spans="13:25" s="46" customFormat="1" ht="14.5" x14ac:dyDescent="0.35">
      <c r="M897" s="44"/>
      <c r="N897" s="44"/>
      <c r="Q897" s="44"/>
      <c r="R897" s="44"/>
      <c r="V897" s="44"/>
      <c r="W897" s="44"/>
      <c r="X897" s="47"/>
      <c r="Y897" s="45"/>
    </row>
    <row r="898" spans="13:25" s="46" customFormat="1" ht="14.5" x14ac:dyDescent="0.35">
      <c r="M898" s="44"/>
      <c r="N898" s="44"/>
      <c r="Q898" s="44"/>
      <c r="R898" s="44"/>
      <c r="V898" s="44"/>
      <c r="W898" s="44"/>
      <c r="X898" s="47"/>
      <c r="Y898" s="45"/>
    </row>
    <row r="899" spans="13:25" s="46" customFormat="1" ht="14.5" x14ac:dyDescent="0.35">
      <c r="M899" s="44"/>
      <c r="N899" s="44"/>
      <c r="Q899" s="44"/>
      <c r="R899" s="44"/>
      <c r="V899" s="44"/>
      <c r="W899" s="44"/>
      <c r="X899" s="47"/>
      <c r="Y899" s="45"/>
    </row>
    <row r="900" spans="13:25" s="46" customFormat="1" ht="14.5" x14ac:dyDescent="0.35">
      <c r="M900" s="44"/>
      <c r="N900" s="44"/>
      <c r="Q900" s="44"/>
      <c r="R900" s="44"/>
      <c r="V900" s="44"/>
      <c r="W900" s="44"/>
      <c r="X900" s="47"/>
      <c r="Y900" s="45"/>
    </row>
    <row r="901" spans="13:25" s="46" customFormat="1" ht="14.5" x14ac:dyDescent="0.35">
      <c r="M901" s="44"/>
      <c r="N901" s="44"/>
      <c r="Q901" s="44"/>
      <c r="R901" s="44"/>
      <c r="V901" s="44"/>
      <c r="W901" s="44"/>
      <c r="X901" s="47"/>
      <c r="Y901" s="45"/>
    </row>
    <row r="902" spans="13:25" s="46" customFormat="1" ht="14.5" x14ac:dyDescent="0.35">
      <c r="M902" s="44"/>
      <c r="N902" s="44"/>
      <c r="Q902" s="44"/>
      <c r="R902" s="44"/>
      <c r="V902" s="44"/>
      <c r="W902" s="44"/>
      <c r="X902" s="47"/>
      <c r="Y902" s="45"/>
    </row>
    <row r="903" spans="13:25" s="46" customFormat="1" ht="14.5" x14ac:dyDescent="0.35">
      <c r="M903" s="44"/>
      <c r="N903" s="44"/>
      <c r="Q903" s="44"/>
      <c r="R903" s="44"/>
      <c r="V903" s="44"/>
      <c r="W903" s="44"/>
      <c r="X903" s="47"/>
      <c r="Y903" s="45"/>
    </row>
    <row r="904" spans="13:25" s="46" customFormat="1" ht="14.5" x14ac:dyDescent="0.35">
      <c r="M904" s="44"/>
      <c r="N904" s="44"/>
      <c r="Q904" s="44"/>
      <c r="R904" s="44"/>
      <c r="V904" s="44"/>
      <c r="W904" s="44"/>
      <c r="X904" s="47"/>
      <c r="Y904" s="45"/>
    </row>
    <row r="905" spans="13:25" s="46" customFormat="1" ht="14.5" x14ac:dyDescent="0.35">
      <c r="M905" s="44"/>
      <c r="N905" s="44"/>
      <c r="Q905" s="44"/>
      <c r="R905" s="44"/>
      <c r="V905" s="44"/>
      <c r="W905" s="44"/>
      <c r="X905" s="47"/>
      <c r="Y905" s="45"/>
    </row>
    <row r="906" spans="13:25" s="46" customFormat="1" ht="14.5" x14ac:dyDescent="0.35">
      <c r="M906" s="44"/>
      <c r="N906" s="44"/>
      <c r="Q906" s="44"/>
      <c r="R906" s="44"/>
      <c r="V906" s="44"/>
      <c r="W906" s="44"/>
      <c r="X906" s="47"/>
      <c r="Y906" s="45"/>
    </row>
    <row r="907" spans="13:25" s="46" customFormat="1" ht="14.5" x14ac:dyDescent="0.35">
      <c r="M907" s="44"/>
      <c r="N907" s="44"/>
      <c r="Q907" s="44"/>
      <c r="R907" s="44"/>
      <c r="V907" s="44"/>
      <c r="W907" s="44"/>
      <c r="X907" s="47"/>
      <c r="Y907" s="45"/>
    </row>
    <row r="908" spans="13:25" s="46" customFormat="1" ht="14.5" x14ac:dyDescent="0.35">
      <c r="M908" s="44"/>
      <c r="N908" s="44"/>
      <c r="Q908" s="44"/>
      <c r="R908" s="44"/>
      <c r="V908" s="44"/>
      <c r="W908" s="44"/>
      <c r="X908" s="47"/>
      <c r="Y908" s="45"/>
    </row>
    <row r="909" spans="13:25" s="46" customFormat="1" ht="14.5" x14ac:dyDescent="0.35">
      <c r="M909" s="44"/>
      <c r="N909" s="44"/>
      <c r="Q909" s="44"/>
      <c r="R909" s="44"/>
      <c r="V909" s="44"/>
      <c r="W909" s="44"/>
      <c r="X909" s="47"/>
      <c r="Y909" s="45"/>
    </row>
    <row r="910" spans="13:25" s="46" customFormat="1" ht="14.5" x14ac:dyDescent="0.35">
      <c r="M910" s="44"/>
      <c r="N910" s="44"/>
      <c r="Q910" s="44"/>
      <c r="R910" s="44"/>
      <c r="V910" s="44"/>
      <c r="W910" s="44"/>
      <c r="X910" s="47"/>
      <c r="Y910" s="45"/>
    </row>
    <row r="911" spans="13:25" s="46" customFormat="1" ht="14.5" x14ac:dyDescent="0.35">
      <c r="M911" s="44"/>
      <c r="N911" s="44"/>
      <c r="Q911" s="44"/>
      <c r="R911" s="44"/>
      <c r="V911" s="44"/>
      <c r="W911" s="44"/>
      <c r="X911" s="47"/>
      <c r="Y911" s="45"/>
    </row>
    <row r="912" spans="13:25" s="46" customFormat="1" ht="14.5" x14ac:dyDescent="0.35">
      <c r="M912" s="44"/>
      <c r="N912" s="44"/>
      <c r="Q912" s="44"/>
      <c r="R912" s="44"/>
      <c r="V912" s="44"/>
      <c r="W912" s="44"/>
      <c r="X912" s="47"/>
      <c r="Y912" s="45"/>
    </row>
    <row r="913" spans="13:25" s="46" customFormat="1" ht="14.5" x14ac:dyDescent="0.35">
      <c r="M913" s="44"/>
      <c r="N913" s="44"/>
      <c r="Q913" s="44"/>
      <c r="R913" s="44"/>
      <c r="V913" s="44"/>
      <c r="W913" s="44"/>
      <c r="X913" s="47"/>
      <c r="Y913" s="45"/>
    </row>
    <row r="914" spans="13:25" s="46" customFormat="1" ht="14.5" x14ac:dyDescent="0.35">
      <c r="M914" s="44"/>
      <c r="N914" s="44"/>
      <c r="Q914" s="44"/>
      <c r="R914" s="44"/>
      <c r="V914" s="44"/>
      <c r="W914" s="44"/>
      <c r="X914" s="47"/>
      <c r="Y914" s="45"/>
    </row>
    <row r="915" spans="13:25" s="46" customFormat="1" ht="14.5" x14ac:dyDescent="0.35">
      <c r="M915" s="44"/>
      <c r="N915" s="44"/>
      <c r="Q915" s="44"/>
      <c r="R915" s="44"/>
      <c r="V915" s="44"/>
      <c r="W915" s="44"/>
      <c r="X915" s="47"/>
      <c r="Y915" s="45"/>
    </row>
    <row r="916" spans="13:25" s="46" customFormat="1" ht="14.5" x14ac:dyDescent="0.35">
      <c r="M916" s="44"/>
      <c r="N916" s="44"/>
      <c r="Q916" s="44"/>
      <c r="R916" s="44"/>
      <c r="V916" s="44"/>
      <c r="W916" s="44"/>
      <c r="X916" s="47"/>
      <c r="Y916" s="45"/>
    </row>
    <row r="917" spans="13:25" s="46" customFormat="1" ht="14.5" x14ac:dyDescent="0.35">
      <c r="M917" s="44"/>
      <c r="N917" s="44"/>
      <c r="Q917" s="44"/>
      <c r="R917" s="44"/>
      <c r="V917" s="44"/>
      <c r="W917" s="44"/>
      <c r="X917" s="47"/>
      <c r="Y917" s="45"/>
    </row>
    <row r="918" spans="13:25" s="46" customFormat="1" ht="14.5" x14ac:dyDescent="0.35">
      <c r="M918" s="44"/>
      <c r="N918" s="44"/>
      <c r="Q918" s="44"/>
      <c r="R918" s="44"/>
      <c r="V918" s="44"/>
      <c r="W918" s="44"/>
      <c r="X918" s="47"/>
      <c r="Y918" s="45"/>
    </row>
    <row r="919" spans="13:25" s="46" customFormat="1" ht="14.5" x14ac:dyDescent="0.35">
      <c r="M919" s="44"/>
      <c r="N919" s="44"/>
      <c r="Q919" s="44"/>
      <c r="R919" s="44"/>
      <c r="V919" s="44"/>
      <c r="W919" s="44"/>
      <c r="X919" s="47"/>
      <c r="Y919" s="45"/>
    </row>
    <row r="920" spans="13:25" s="46" customFormat="1" ht="14.5" x14ac:dyDescent="0.35">
      <c r="M920" s="44"/>
      <c r="N920" s="44"/>
      <c r="Q920" s="44"/>
      <c r="R920" s="44"/>
      <c r="V920" s="44"/>
      <c r="W920" s="44"/>
      <c r="X920" s="47"/>
      <c r="Y920" s="45"/>
    </row>
    <row r="921" spans="13:25" s="46" customFormat="1" ht="14.5" x14ac:dyDescent="0.35">
      <c r="M921" s="44"/>
      <c r="N921" s="44"/>
      <c r="Q921" s="44"/>
      <c r="R921" s="44"/>
      <c r="V921" s="44"/>
      <c r="W921" s="44"/>
      <c r="X921" s="47"/>
      <c r="Y921" s="45"/>
    </row>
    <row r="922" spans="13:25" s="46" customFormat="1" ht="14.5" x14ac:dyDescent="0.35">
      <c r="M922" s="44"/>
      <c r="N922" s="44"/>
      <c r="Q922" s="44"/>
      <c r="R922" s="44"/>
      <c r="V922" s="44"/>
      <c r="W922" s="44"/>
      <c r="X922" s="47"/>
      <c r="Y922" s="45"/>
    </row>
    <row r="923" spans="13:25" s="46" customFormat="1" ht="14.5" x14ac:dyDescent="0.35">
      <c r="M923" s="44"/>
      <c r="N923" s="44"/>
      <c r="Q923" s="44"/>
      <c r="R923" s="44"/>
      <c r="V923" s="44"/>
      <c r="W923" s="44"/>
      <c r="X923" s="47"/>
      <c r="Y923" s="45"/>
    </row>
    <row r="924" spans="13:25" s="46" customFormat="1" ht="14.5" x14ac:dyDescent="0.35">
      <c r="M924" s="44"/>
      <c r="N924" s="44"/>
      <c r="Q924" s="44"/>
      <c r="R924" s="44"/>
      <c r="V924" s="44"/>
      <c r="W924" s="44"/>
      <c r="X924" s="47"/>
      <c r="Y924" s="45"/>
    </row>
    <row r="925" spans="13:25" s="46" customFormat="1" ht="14.5" x14ac:dyDescent="0.35">
      <c r="M925" s="44"/>
      <c r="N925" s="44"/>
      <c r="Q925" s="44"/>
      <c r="R925" s="44"/>
      <c r="V925" s="44"/>
      <c r="W925" s="44"/>
      <c r="X925" s="47"/>
      <c r="Y925" s="45"/>
    </row>
    <row r="926" spans="13:25" s="46" customFormat="1" ht="14.5" x14ac:dyDescent="0.35">
      <c r="M926" s="44"/>
      <c r="N926" s="44"/>
      <c r="Q926" s="44"/>
      <c r="R926" s="44"/>
      <c r="V926" s="44"/>
      <c r="W926" s="44"/>
      <c r="X926" s="47"/>
      <c r="Y926" s="45"/>
    </row>
    <row r="927" spans="13:25" s="46" customFormat="1" ht="14.5" x14ac:dyDescent="0.35">
      <c r="M927" s="44"/>
      <c r="N927" s="44"/>
      <c r="Q927" s="44"/>
      <c r="R927" s="44"/>
      <c r="V927" s="44"/>
      <c r="W927" s="44"/>
      <c r="X927" s="47"/>
      <c r="Y927" s="45"/>
    </row>
    <row r="928" spans="13:25" s="46" customFormat="1" ht="14.5" x14ac:dyDescent="0.35">
      <c r="M928" s="44"/>
      <c r="N928" s="44"/>
      <c r="Q928" s="44"/>
      <c r="R928" s="44"/>
      <c r="V928" s="44"/>
      <c r="W928" s="44"/>
      <c r="X928" s="47"/>
      <c r="Y928" s="45"/>
    </row>
    <row r="929" spans="13:25" s="46" customFormat="1" ht="14.5" x14ac:dyDescent="0.35">
      <c r="M929" s="44"/>
      <c r="N929" s="44"/>
      <c r="Q929" s="44"/>
      <c r="R929" s="44"/>
      <c r="V929" s="44"/>
      <c r="W929" s="44"/>
      <c r="X929" s="47"/>
      <c r="Y929" s="45"/>
    </row>
    <row r="930" spans="13:25" s="46" customFormat="1" ht="14.5" x14ac:dyDescent="0.35">
      <c r="M930" s="44"/>
      <c r="N930" s="44"/>
      <c r="Q930" s="44"/>
      <c r="R930" s="44"/>
      <c r="V930" s="44"/>
      <c r="W930" s="44"/>
      <c r="X930" s="47"/>
      <c r="Y930" s="45"/>
    </row>
    <row r="931" spans="13:25" s="46" customFormat="1" ht="14.5" x14ac:dyDescent="0.35">
      <c r="M931" s="44"/>
      <c r="N931" s="44"/>
      <c r="Q931" s="44"/>
      <c r="R931" s="44"/>
      <c r="V931" s="44"/>
      <c r="W931" s="44"/>
      <c r="X931" s="47"/>
      <c r="Y931" s="45"/>
    </row>
    <row r="932" spans="13:25" s="46" customFormat="1" ht="14.5" x14ac:dyDescent="0.35">
      <c r="M932" s="44"/>
      <c r="N932" s="44"/>
      <c r="Q932" s="44"/>
      <c r="R932" s="44"/>
      <c r="V932" s="44"/>
      <c r="W932" s="44"/>
      <c r="X932" s="47"/>
      <c r="Y932" s="45"/>
    </row>
    <row r="933" spans="13:25" s="46" customFormat="1" ht="14.5" x14ac:dyDescent="0.35">
      <c r="M933" s="44"/>
      <c r="N933" s="44"/>
      <c r="Q933" s="44"/>
      <c r="R933" s="44"/>
      <c r="V933" s="44"/>
      <c r="W933" s="44"/>
      <c r="X933" s="47"/>
      <c r="Y933" s="45"/>
    </row>
    <row r="934" spans="13:25" s="46" customFormat="1" ht="14.5" x14ac:dyDescent="0.35">
      <c r="M934" s="44"/>
      <c r="N934" s="44"/>
      <c r="Q934" s="44"/>
      <c r="R934" s="44"/>
      <c r="V934" s="44"/>
      <c r="W934" s="44"/>
      <c r="X934" s="47"/>
      <c r="Y934" s="45"/>
    </row>
    <row r="935" spans="13:25" s="46" customFormat="1" ht="14.5" x14ac:dyDescent="0.35">
      <c r="M935" s="44"/>
      <c r="N935" s="44"/>
      <c r="Q935" s="44"/>
      <c r="R935" s="44"/>
      <c r="V935" s="44"/>
      <c r="W935" s="44"/>
      <c r="X935" s="47"/>
      <c r="Y935" s="45"/>
    </row>
    <row r="936" spans="13:25" s="46" customFormat="1" ht="14.5" x14ac:dyDescent="0.35">
      <c r="M936" s="44"/>
      <c r="N936" s="44"/>
      <c r="Q936" s="44"/>
      <c r="R936" s="44"/>
      <c r="V936" s="44"/>
      <c r="W936" s="44"/>
      <c r="X936" s="47"/>
      <c r="Y936" s="45"/>
    </row>
    <row r="937" spans="13:25" s="46" customFormat="1" ht="14.5" x14ac:dyDescent="0.35">
      <c r="M937" s="44"/>
      <c r="N937" s="44"/>
      <c r="Q937" s="44"/>
      <c r="R937" s="44"/>
      <c r="V937" s="44"/>
      <c r="W937" s="44"/>
      <c r="X937" s="47"/>
      <c r="Y937" s="45"/>
    </row>
    <row r="938" spans="13:25" s="46" customFormat="1" ht="14.5" x14ac:dyDescent="0.35">
      <c r="M938" s="44"/>
      <c r="N938" s="44"/>
      <c r="Q938" s="44"/>
      <c r="R938" s="44"/>
      <c r="V938" s="44"/>
      <c r="W938" s="44"/>
      <c r="X938" s="47"/>
      <c r="Y938" s="45"/>
    </row>
    <row r="939" spans="13:25" s="46" customFormat="1" ht="14.5" x14ac:dyDescent="0.35">
      <c r="M939" s="44"/>
      <c r="N939" s="44"/>
      <c r="Q939" s="44"/>
      <c r="R939" s="44"/>
      <c r="V939" s="44"/>
      <c r="W939" s="44"/>
      <c r="X939" s="47"/>
      <c r="Y939" s="45"/>
    </row>
    <row r="940" spans="13:25" s="46" customFormat="1" ht="14.5" x14ac:dyDescent="0.35">
      <c r="M940" s="44"/>
      <c r="N940" s="44"/>
      <c r="Q940" s="44"/>
      <c r="R940" s="44"/>
      <c r="V940" s="44"/>
      <c r="W940" s="44"/>
      <c r="X940" s="47"/>
      <c r="Y940" s="45"/>
    </row>
    <row r="941" spans="13:25" s="46" customFormat="1" ht="14.5" x14ac:dyDescent="0.35">
      <c r="M941" s="44"/>
      <c r="N941" s="44"/>
      <c r="Q941" s="44"/>
      <c r="R941" s="44"/>
      <c r="V941" s="44"/>
      <c r="W941" s="44"/>
      <c r="X941" s="47"/>
      <c r="Y941" s="45"/>
    </row>
    <row r="942" spans="13:25" s="46" customFormat="1" ht="14.5" x14ac:dyDescent="0.35">
      <c r="M942" s="44"/>
      <c r="N942" s="44"/>
      <c r="Q942" s="44"/>
      <c r="R942" s="44"/>
      <c r="V942" s="44"/>
      <c r="W942" s="44"/>
      <c r="X942" s="47"/>
      <c r="Y942" s="45"/>
    </row>
    <row r="943" spans="13:25" s="46" customFormat="1" ht="14.5" x14ac:dyDescent="0.35">
      <c r="M943" s="44"/>
      <c r="N943" s="44"/>
      <c r="Q943" s="44"/>
      <c r="R943" s="44"/>
      <c r="V943" s="44"/>
      <c r="W943" s="44"/>
      <c r="X943" s="47"/>
      <c r="Y943" s="45"/>
    </row>
    <row r="944" spans="13:25" s="46" customFormat="1" ht="14.5" x14ac:dyDescent="0.35">
      <c r="M944" s="44"/>
      <c r="N944" s="44"/>
      <c r="Q944" s="44"/>
      <c r="R944" s="44"/>
      <c r="V944" s="44"/>
      <c r="W944" s="44"/>
      <c r="X944" s="47"/>
      <c r="Y944" s="45"/>
    </row>
    <row r="945" spans="13:25" s="46" customFormat="1" ht="14.5" x14ac:dyDescent="0.35">
      <c r="M945" s="44"/>
      <c r="N945" s="44"/>
      <c r="Q945" s="44"/>
      <c r="R945" s="44"/>
      <c r="V945" s="44"/>
      <c r="W945" s="44"/>
      <c r="X945" s="47"/>
      <c r="Y945" s="45"/>
    </row>
    <row r="946" spans="13:25" s="46" customFormat="1" ht="14.5" x14ac:dyDescent="0.35">
      <c r="M946" s="44"/>
      <c r="N946" s="44"/>
      <c r="Q946" s="44"/>
      <c r="R946" s="44"/>
      <c r="V946" s="44"/>
      <c r="W946" s="44"/>
      <c r="X946" s="47"/>
      <c r="Y946" s="45"/>
    </row>
    <row r="947" spans="13:25" s="46" customFormat="1" ht="14.5" x14ac:dyDescent="0.35">
      <c r="M947" s="44"/>
      <c r="N947" s="44"/>
      <c r="Q947" s="44"/>
      <c r="R947" s="44"/>
      <c r="V947" s="44"/>
      <c r="W947" s="44"/>
      <c r="X947" s="47"/>
      <c r="Y947" s="45"/>
    </row>
    <row r="948" spans="13:25" s="46" customFormat="1" ht="14.5" x14ac:dyDescent="0.35">
      <c r="M948" s="44"/>
      <c r="N948" s="44"/>
      <c r="Q948" s="44"/>
      <c r="R948" s="44"/>
      <c r="V948" s="44"/>
      <c r="W948" s="44"/>
      <c r="X948" s="47"/>
      <c r="Y948" s="45"/>
    </row>
    <row r="949" spans="13:25" s="46" customFormat="1" ht="14.5" x14ac:dyDescent="0.35">
      <c r="M949" s="44"/>
      <c r="N949" s="44"/>
      <c r="Q949" s="44"/>
      <c r="R949" s="44"/>
      <c r="V949" s="44"/>
      <c r="W949" s="44"/>
      <c r="X949" s="47"/>
      <c r="Y949" s="45"/>
    </row>
    <row r="950" spans="13:25" s="46" customFormat="1" ht="14.5" x14ac:dyDescent="0.35">
      <c r="M950" s="44"/>
      <c r="N950" s="44"/>
      <c r="Q950" s="44"/>
      <c r="R950" s="44"/>
      <c r="V950" s="44"/>
      <c r="W950" s="44"/>
      <c r="X950" s="47"/>
      <c r="Y950" s="45"/>
    </row>
    <row r="951" spans="13:25" s="46" customFormat="1" ht="14.5" x14ac:dyDescent="0.35">
      <c r="M951" s="44"/>
      <c r="N951" s="44"/>
      <c r="Q951" s="44"/>
      <c r="R951" s="44"/>
      <c r="V951" s="44"/>
      <c r="W951" s="44"/>
      <c r="X951" s="47"/>
      <c r="Y951" s="45"/>
    </row>
    <row r="952" spans="13:25" s="46" customFormat="1" ht="14.5" x14ac:dyDescent="0.35">
      <c r="M952" s="44"/>
      <c r="N952" s="44"/>
      <c r="Q952" s="44"/>
      <c r="R952" s="44"/>
      <c r="V952" s="44"/>
      <c r="W952" s="44"/>
      <c r="X952" s="47"/>
      <c r="Y952" s="45"/>
    </row>
    <row r="953" spans="13:25" s="46" customFormat="1" ht="14.5" x14ac:dyDescent="0.35">
      <c r="M953" s="44"/>
      <c r="N953" s="44"/>
      <c r="Q953" s="44"/>
      <c r="R953" s="44"/>
      <c r="V953" s="44"/>
      <c r="W953" s="44"/>
      <c r="X953" s="47"/>
      <c r="Y953" s="45"/>
    </row>
    <row r="954" spans="13:25" s="46" customFormat="1" ht="14.5" x14ac:dyDescent="0.35">
      <c r="M954" s="44"/>
      <c r="N954" s="44"/>
      <c r="Q954" s="44"/>
      <c r="R954" s="44"/>
      <c r="V954" s="44"/>
      <c r="W954" s="44"/>
      <c r="X954" s="47"/>
      <c r="Y954" s="45"/>
    </row>
    <row r="955" spans="13:25" s="46" customFormat="1" ht="14.5" x14ac:dyDescent="0.35">
      <c r="M955" s="44"/>
      <c r="N955" s="44"/>
      <c r="Q955" s="44"/>
      <c r="R955" s="44"/>
      <c r="V955" s="44"/>
      <c r="W955" s="44"/>
      <c r="X955" s="47"/>
      <c r="Y955" s="45"/>
    </row>
    <row r="956" spans="13:25" s="46" customFormat="1" ht="14.5" x14ac:dyDescent="0.35">
      <c r="M956" s="44"/>
      <c r="N956" s="44"/>
      <c r="Q956" s="44"/>
      <c r="R956" s="44"/>
      <c r="V956" s="44"/>
      <c r="W956" s="44"/>
      <c r="X956" s="47"/>
      <c r="Y956" s="45"/>
    </row>
    <row r="957" spans="13:25" s="46" customFormat="1" ht="14.5" x14ac:dyDescent="0.35">
      <c r="M957" s="44"/>
      <c r="N957" s="44"/>
      <c r="Q957" s="44"/>
      <c r="R957" s="44"/>
      <c r="V957" s="44"/>
      <c r="W957" s="44"/>
      <c r="X957" s="47"/>
      <c r="Y957" s="45"/>
    </row>
    <row r="958" spans="13:25" s="46" customFormat="1" ht="14.5" x14ac:dyDescent="0.35">
      <c r="M958" s="44"/>
      <c r="N958" s="44"/>
      <c r="Q958" s="44"/>
      <c r="R958" s="44"/>
      <c r="V958" s="44"/>
      <c r="W958" s="44"/>
      <c r="X958" s="47"/>
      <c r="Y958" s="45"/>
    </row>
    <row r="959" spans="13:25" s="46" customFormat="1" ht="14.5" x14ac:dyDescent="0.35">
      <c r="M959" s="44"/>
      <c r="N959" s="44"/>
      <c r="Q959" s="44"/>
      <c r="R959" s="44"/>
      <c r="V959" s="44"/>
      <c r="W959" s="44"/>
      <c r="X959" s="47"/>
      <c r="Y959" s="45"/>
    </row>
    <row r="960" spans="13:25" s="46" customFormat="1" ht="14.5" x14ac:dyDescent="0.35">
      <c r="M960" s="44"/>
      <c r="N960" s="44"/>
      <c r="Q960" s="44"/>
      <c r="R960" s="44"/>
      <c r="V960" s="44"/>
      <c r="W960" s="44"/>
      <c r="X960" s="47"/>
      <c r="Y960" s="45"/>
    </row>
    <row r="961" spans="13:25" s="46" customFormat="1" ht="14.5" x14ac:dyDescent="0.35">
      <c r="M961" s="44"/>
      <c r="N961" s="44"/>
      <c r="Q961" s="44"/>
      <c r="R961" s="44"/>
      <c r="V961" s="44"/>
      <c r="W961" s="44"/>
      <c r="X961" s="47"/>
      <c r="Y961" s="45"/>
    </row>
    <row r="962" spans="13:25" s="46" customFormat="1" ht="14.5" x14ac:dyDescent="0.35">
      <c r="M962" s="44"/>
      <c r="N962" s="44"/>
      <c r="Q962" s="44"/>
      <c r="R962" s="44"/>
      <c r="V962" s="44"/>
      <c r="W962" s="44"/>
      <c r="X962" s="47"/>
      <c r="Y962" s="45"/>
    </row>
    <row r="963" spans="13:25" s="46" customFormat="1" ht="14.5" x14ac:dyDescent="0.35">
      <c r="M963" s="44"/>
      <c r="N963" s="44"/>
      <c r="Q963" s="44"/>
      <c r="R963" s="44"/>
      <c r="V963" s="44"/>
      <c r="W963" s="44"/>
      <c r="X963" s="47"/>
      <c r="Y963" s="45"/>
    </row>
    <row r="964" spans="13:25" s="46" customFormat="1" ht="14.5" x14ac:dyDescent="0.35">
      <c r="M964" s="44"/>
      <c r="N964" s="44"/>
      <c r="Q964" s="44"/>
      <c r="R964" s="44"/>
      <c r="V964" s="44"/>
      <c r="W964" s="44"/>
      <c r="X964" s="47"/>
      <c r="Y964" s="45"/>
    </row>
    <row r="965" spans="13:25" s="46" customFormat="1" ht="14.5" x14ac:dyDescent="0.35">
      <c r="M965" s="44"/>
      <c r="N965" s="44"/>
      <c r="Q965" s="44"/>
      <c r="R965" s="44"/>
      <c r="V965" s="44"/>
      <c r="W965" s="44"/>
      <c r="X965" s="47"/>
      <c r="Y965" s="45"/>
    </row>
    <row r="966" spans="13:25" s="46" customFormat="1" ht="14.5" x14ac:dyDescent="0.35">
      <c r="M966" s="44"/>
      <c r="N966" s="44"/>
      <c r="Q966" s="44"/>
      <c r="R966" s="44"/>
      <c r="V966" s="44"/>
      <c r="W966" s="44"/>
      <c r="X966" s="47"/>
      <c r="Y966" s="45"/>
    </row>
    <row r="967" spans="13:25" s="46" customFormat="1" ht="14.5" x14ac:dyDescent="0.35">
      <c r="M967" s="44"/>
      <c r="N967" s="44"/>
      <c r="Q967" s="44"/>
      <c r="R967" s="44"/>
      <c r="V967" s="44"/>
      <c r="W967" s="44"/>
      <c r="X967" s="47"/>
      <c r="Y967" s="45"/>
    </row>
    <row r="968" spans="13:25" s="46" customFormat="1" ht="14.5" x14ac:dyDescent="0.35">
      <c r="M968" s="44"/>
      <c r="N968" s="44"/>
      <c r="Q968" s="44"/>
      <c r="R968" s="44"/>
      <c r="V968" s="44"/>
      <c r="W968" s="44"/>
      <c r="X968" s="47"/>
      <c r="Y968" s="45"/>
    </row>
    <row r="969" spans="13:25" s="46" customFormat="1" ht="14.5" x14ac:dyDescent="0.35">
      <c r="M969" s="44"/>
      <c r="N969" s="44"/>
      <c r="Q969" s="44"/>
      <c r="R969" s="44"/>
      <c r="V969" s="44"/>
      <c r="W969" s="44"/>
      <c r="X969" s="47"/>
      <c r="Y969" s="45"/>
    </row>
    <row r="970" spans="13:25" s="46" customFormat="1" ht="14.5" x14ac:dyDescent="0.35">
      <c r="M970" s="44"/>
      <c r="N970" s="44"/>
      <c r="Q970" s="44"/>
      <c r="R970" s="44"/>
      <c r="V970" s="44"/>
      <c r="W970" s="44"/>
      <c r="X970" s="47"/>
      <c r="Y970" s="45"/>
    </row>
    <row r="971" spans="13:25" s="46" customFormat="1" ht="14.5" x14ac:dyDescent="0.35">
      <c r="M971" s="44"/>
      <c r="N971" s="44"/>
      <c r="Q971" s="44"/>
      <c r="R971" s="44"/>
      <c r="V971" s="44"/>
      <c r="W971" s="44"/>
      <c r="X971" s="47"/>
      <c r="Y971" s="45"/>
    </row>
    <row r="972" spans="13:25" s="46" customFormat="1" ht="14.5" x14ac:dyDescent="0.35">
      <c r="M972" s="44"/>
      <c r="N972" s="44"/>
      <c r="Q972" s="44"/>
      <c r="R972" s="44"/>
      <c r="V972" s="44"/>
      <c r="W972" s="44"/>
      <c r="X972" s="47"/>
      <c r="Y972" s="45"/>
    </row>
    <row r="973" spans="13:25" s="46" customFormat="1" ht="14.5" x14ac:dyDescent="0.35">
      <c r="M973" s="44"/>
      <c r="N973" s="44"/>
      <c r="Q973" s="44"/>
      <c r="R973" s="44"/>
      <c r="V973" s="44"/>
      <c r="W973" s="44"/>
      <c r="X973" s="47"/>
      <c r="Y973" s="45"/>
    </row>
    <row r="974" spans="13:25" s="46" customFormat="1" ht="14.5" x14ac:dyDescent="0.35">
      <c r="M974" s="44"/>
      <c r="N974" s="44"/>
      <c r="Q974" s="44"/>
      <c r="R974" s="44"/>
      <c r="V974" s="44"/>
      <c r="W974" s="44"/>
      <c r="X974" s="47"/>
      <c r="Y974" s="45"/>
    </row>
    <row r="975" spans="13:25" s="46" customFormat="1" ht="14.5" x14ac:dyDescent="0.35">
      <c r="M975" s="44"/>
      <c r="N975" s="44"/>
      <c r="Q975" s="44"/>
      <c r="R975" s="44"/>
      <c r="V975" s="44"/>
      <c r="W975" s="44"/>
      <c r="X975" s="47"/>
      <c r="Y975" s="45"/>
    </row>
    <row r="976" spans="13:25" s="46" customFormat="1" ht="14.5" x14ac:dyDescent="0.35">
      <c r="M976" s="44"/>
      <c r="N976" s="44"/>
      <c r="Q976" s="44"/>
      <c r="R976" s="44"/>
      <c r="V976" s="44"/>
      <c r="W976" s="44"/>
      <c r="X976" s="47"/>
      <c r="Y976" s="45"/>
    </row>
    <row r="977" spans="13:25" s="46" customFormat="1" ht="14.5" x14ac:dyDescent="0.35">
      <c r="M977" s="44"/>
      <c r="N977" s="44"/>
      <c r="Q977" s="44"/>
      <c r="R977" s="44"/>
      <c r="V977" s="44"/>
      <c r="W977" s="44"/>
      <c r="X977" s="47"/>
      <c r="Y977" s="45"/>
    </row>
    <row r="978" spans="13:25" s="46" customFormat="1" ht="15" customHeight="1" x14ac:dyDescent="0.35">
      <c r="M978" s="44"/>
      <c r="N978" s="44"/>
      <c r="Q978" s="44"/>
      <c r="R978" s="44"/>
      <c r="V978" s="44"/>
      <c r="W978" s="44"/>
      <c r="X978" s="47"/>
      <c r="Y978" s="45"/>
    </row>
    <row r="979" spans="13:25" s="46" customFormat="1" ht="15" customHeight="1" x14ac:dyDescent="0.35">
      <c r="M979" s="44"/>
      <c r="N979" s="44"/>
      <c r="Q979" s="44"/>
      <c r="R979" s="44"/>
      <c r="V979" s="44"/>
      <c r="W979" s="44"/>
      <c r="X979" s="47"/>
      <c r="Y979" s="45"/>
    </row>
    <row r="980" spans="13:25" s="46" customFormat="1" ht="15" customHeight="1" x14ac:dyDescent="0.35">
      <c r="M980" s="44"/>
      <c r="N980" s="44"/>
      <c r="Q980" s="44"/>
      <c r="R980" s="44"/>
      <c r="V980" s="44"/>
      <c r="W980" s="44"/>
      <c r="X980" s="47"/>
      <c r="Y980" s="45"/>
    </row>
    <row r="981" spans="13:25" s="46" customFormat="1" ht="15" customHeight="1" x14ac:dyDescent="0.35">
      <c r="M981" s="44"/>
      <c r="N981" s="44"/>
      <c r="Q981" s="44"/>
      <c r="R981" s="44"/>
      <c r="V981" s="44"/>
      <c r="W981" s="44"/>
      <c r="X981" s="47"/>
      <c r="Y981" s="45"/>
    </row>
    <row r="982" spans="13:25" s="46" customFormat="1" ht="15" customHeight="1" x14ac:dyDescent="0.35">
      <c r="M982" s="44"/>
      <c r="N982" s="44"/>
      <c r="Q982" s="44"/>
      <c r="R982" s="44"/>
      <c r="V982" s="44"/>
      <c r="W982" s="44"/>
      <c r="X982" s="47"/>
      <c r="Y982" s="45"/>
    </row>
    <row r="983" spans="13:25" s="46" customFormat="1" ht="15" customHeight="1" x14ac:dyDescent="0.35">
      <c r="M983" s="44"/>
      <c r="N983" s="44"/>
      <c r="Q983" s="44"/>
      <c r="R983" s="44"/>
      <c r="V983" s="44"/>
      <c r="W983" s="44"/>
      <c r="X983" s="47"/>
      <c r="Y983" s="45"/>
    </row>
    <row r="984" spans="13:25" s="46" customFormat="1" ht="15" customHeight="1" x14ac:dyDescent="0.35">
      <c r="M984" s="44"/>
      <c r="N984" s="44"/>
      <c r="Q984" s="44"/>
      <c r="R984" s="44"/>
      <c r="V984" s="44"/>
      <c r="W984" s="44"/>
      <c r="X984" s="47"/>
      <c r="Y984" s="45"/>
    </row>
    <row r="985" spans="13:25" s="46" customFormat="1" ht="15" customHeight="1" x14ac:dyDescent="0.35">
      <c r="M985" s="44"/>
      <c r="N985" s="44"/>
      <c r="Q985" s="44"/>
      <c r="R985" s="44"/>
      <c r="V985" s="44"/>
      <c r="W985" s="44"/>
      <c r="X985" s="47"/>
      <c r="Y985" s="45"/>
    </row>
    <row r="986" spans="13:25" s="46" customFormat="1" ht="15" customHeight="1" x14ac:dyDescent="0.35">
      <c r="M986" s="44"/>
      <c r="N986" s="44"/>
      <c r="Q986" s="44"/>
      <c r="R986" s="44"/>
      <c r="V986" s="44"/>
      <c r="W986" s="44"/>
      <c r="X986" s="47"/>
      <c r="Y986" s="45"/>
    </row>
    <row r="987" spans="13:25" s="46" customFormat="1" ht="15" customHeight="1" x14ac:dyDescent="0.35">
      <c r="M987" s="44"/>
      <c r="N987" s="44"/>
      <c r="Q987" s="44"/>
      <c r="R987" s="44"/>
      <c r="V987" s="44"/>
      <c r="W987" s="44"/>
      <c r="X987" s="47"/>
      <c r="Y987" s="45"/>
    </row>
    <row r="988" spans="13:25" s="46" customFormat="1" ht="15" customHeight="1" x14ac:dyDescent="0.35">
      <c r="M988" s="44"/>
      <c r="N988" s="44"/>
      <c r="Q988" s="44"/>
      <c r="R988" s="44"/>
      <c r="V988" s="44"/>
      <c r="W988" s="44"/>
      <c r="X988" s="47"/>
      <c r="Y988" s="45"/>
    </row>
    <row r="989" spans="13:25" s="46" customFormat="1" ht="15" customHeight="1" x14ac:dyDescent="0.35">
      <c r="M989" s="44"/>
      <c r="N989" s="44"/>
      <c r="Q989" s="44"/>
      <c r="R989" s="44"/>
      <c r="V989" s="44"/>
      <c r="W989" s="44"/>
      <c r="X989" s="47"/>
      <c r="Y989" s="45"/>
    </row>
    <row r="990" spans="13:25" s="46" customFormat="1" ht="15" customHeight="1" x14ac:dyDescent="0.35">
      <c r="M990" s="44"/>
      <c r="N990" s="44"/>
      <c r="Q990" s="44"/>
      <c r="R990" s="44"/>
      <c r="V990" s="44"/>
      <c r="W990" s="44"/>
      <c r="X990" s="47"/>
      <c r="Y990" s="45"/>
    </row>
    <row r="991" spans="13:25" s="46" customFormat="1" ht="15" customHeight="1" x14ac:dyDescent="0.35">
      <c r="M991" s="44"/>
      <c r="N991" s="44"/>
      <c r="Q991" s="44"/>
      <c r="R991" s="44"/>
      <c r="V991" s="44"/>
      <c r="W991" s="44"/>
      <c r="X991" s="47"/>
      <c r="Y991" s="45"/>
    </row>
    <row r="992" spans="13:25" s="46" customFormat="1" ht="15" customHeight="1" x14ac:dyDescent="0.35">
      <c r="M992" s="44"/>
      <c r="N992" s="44"/>
      <c r="Q992" s="44"/>
      <c r="R992" s="44"/>
      <c r="V992" s="44"/>
      <c r="W992" s="44"/>
      <c r="X992" s="47"/>
      <c r="Y992" s="45"/>
    </row>
    <row r="993" spans="13:25" s="46" customFormat="1" ht="15" customHeight="1" x14ac:dyDescent="0.35">
      <c r="M993" s="44"/>
      <c r="N993" s="44"/>
      <c r="Q993" s="44"/>
      <c r="R993" s="44"/>
      <c r="V993" s="44"/>
      <c r="W993" s="44"/>
      <c r="X993" s="47"/>
      <c r="Y993" s="45"/>
    </row>
    <row r="994" spans="13:25" s="46" customFormat="1" ht="15" customHeight="1" x14ac:dyDescent="0.35">
      <c r="M994" s="44"/>
      <c r="N994" s="44"/>
      <c r="Q994" s="44"/>
      <c r="R994" s="44"/>
      <c r="V994" s="44"/>
      <c r="W994" s="44"/>
      <c r="X994" s="47"/>
      <c r="Y994" s="45"/>
    </row>
    <row r="995" spans="13:25" s="46" customFormat="1" ht="15" customHeight="1" x14ac:dyDescent="0.35">
      <c r="M995" s="44"/>
      <c r="N995" s="44"/>
      <c r="Q995" s="44"/>
      <c r="R995" s="44"/>
      <c r="V995" s="44"/>
      <c r="W995" s="44"/>
      <c r="X995" s="47"/>
      <c r="Y995" s="45"/>
    </row>
    <row r="996" spans="13:25" s="46" customFormat="1" ht="15" customHeight="1" x14ac:dyDescent="0.35">
      <c r="M996" s="44"/>
      <c r="N996" s="44"/>
      <c r="Q996" s="44"/>
      <c r="R996" s="44"/>
      <c r="V996" s="44"/>
      <c r="W996" s="44"/>
      <c r="X996" s="47"/>
      <c r="Y996" s="45"/>
    </row>
    <row r="997" spans="13:25" s="46" customFormat="1" ht="15" customHeight="1" x14ac:dyDescent="0.35">
      <c r="M997" s="44"/>
      <c r="N997" s="44"/>
      <c r="Q997" s="44"/>
      <c r="R997" s="44"/>
      <c r="V997" s="44"/>
      <c r="W997" s="44"/>
      <c r="X997" s="47"/>
      <c r="Y997" s="45"/>
    </row>
    <row r="998" spans="13:25" s="46" customFormat="1" ht="15" customHeight="1" x14ac:dyDescent="0.35">
      <c r="M998" s="44"/>
      <c r="N998" s="44"/>
      <c r="Q998" s="44"/>
      <c r="R998" s="44"/>
      <c r="V998" s="44"/>
      <c r="W998" s="44"/>
      <c r="X998" s="47"/>
      <c r="Y998" s="45"/>
    </row>
    <row r="999" spans="13:25" s="46" customFormat="1" ht="15" customHeight="1" x14ac:dyDescent="0.35">
      <c r="M999" s="44"/>
      <c r="N999" s="44"/>
      <c r="Q999" s="44"/>
      <c r="R999" s="44"/>
      <c r="V999" s="44"/>
      <c r="W999" s="44"/>
      <c r="X999" s="47"/>
      <c r="Y999" s="45"/>
    </row>
    <row r="1000" spans="13:25" s="46" customFormat="1" ht="15" customHeight="1" x14ac:dyDescent="0.35">
      <c r="M1000" s="44"/>
      <c r="N1000" s="44"/>
      <c r="Q1000" s="44"/>
      <c r="R1000" s="44"/>
      <c r="V1000" s="44"/>
      <c r="W1000" s="44"/>
      <c r="X1000" s="47"/>
      <c r="Y1000" s="45"/>
    </row>
    <row r="1001" spans="13:25" s="46" customFormat="1" ht="15" customHeight="1" x14ac:dyDescent="0.35">
      <c r="M1001" s="44"/>
      <c r="N1001" s="44"/>
      <c r="Q1001" s="44"/>
      <c r="R1001" s="44"/>
      <c r="V1001" s="44"/>
      <c r="W1001" s="44"/>
      <c r="X1001" s="47"/>
      <c r="Y1001" s="45"/>
    </row>
    <row r="1002" spans="13:25" s="46" customFormat="1" ht="15" customHeight="1" x14ac:dyDescent="0.35">
      <c r="M1002" s="44"/>
      <c r="N1002" s="44"/>
      <c r="Q1002" s="44"/>
      <c r="R1002" s="44"/>
      <c r="V1002" s="44"/>
      <c r="W1002" s="44"/>
      <c r="X1002" s="47"/>
      <c r="Y1002" s="45"/>
    </row>
    <row r="1003" spans="13:25" s="46" customFormat="1" ht="15" customHeight="1" x14ac:dyDescent="0.35">
      <c r="M1003" s="44"/>
      <c r="N1003" s="44"/>
      <c r="Q1003" s="44"/>
      <c r="R1003" s="44"/>
      <c r="V1003" s="44"/>
      <c r="W1003" s="44"/>
      <c r="X1003" s="47"/>
      <c r="Y1003" s="45"/>
    </row>
    <row r="1004" spans="13:25" s="46" customFormat="1" ht="15" customHeight="1" x14ac:dyDescent="0.35">
      <c r="M1004" s="44"/>
      <c r="N1004" s="44"/>
      <c r="Q1004" s="44"/>
      <c r="R1004" s="44"/>
      <c r="V1004" s="44"/>
      <c r="W1004" s="44"/>
      <c r="X1004" s="47"/>
      <c r="Y1004" s="45"/>
    </row>
    <row r="1005" spans="13:25" s="46" customFormat="1" ht="15" customHeight="1" x14ac:dyDescent="0.35">
      <c r="M1005" s="44"/>
      <c r="N1005" s="44"/>
      <c r="Q1005" s="44"/>
      <c r="R1005" s="44"/>
      <c r="V1005" s="44"/>
      <c r="W1005" s="44"/>
      <c r="X1005" s="47"/>
      <c r="Y1005" s="45"/>
    </row>
    <row r="1006" spans="13:25" s="46" customFormat="1" ht="15" customHeight="1" x14ac:dyDescent="0.35">
      <c r="M1006" s="44"/>
      <c r="N1006" s="44"/>
      <c r="Q1006" s="44"/>
      <c r="R1006" s="44"/>
      <c r="V1006" s="44"/>
      <c r="W1006" s="44"/>
      <c r="X1006" s="47"/>
      <c r="Y1006" s="45"/>
    </row>
    <row r="1007" spans="13:25" s="46" customFormat="1" ht="15" customHeight="1" x14ac:dyDescent="0.35">
      <c r="M1007" s="44"/>
      <c r="N1007" s="44"/>
      <c r="Q1007" s="44"/>
      <c r="R1007" s="44"/>
      <c r="V1007" s="44"/>
      <c r="W1007" s="44"/>
      <c r="X1007" s="47"/>
      <c r="Y1007" s="45"/>
    </row>
    <row r="1008" spans="13:25" s="46" customFormat="1" ht="15" customHeight="1" x14ac:dyDescent="0.35">
      <c r="M1008" s="44"/>
      <c r="N1008" s="44"/>
      <c r="Q1008" s="44"/>
      <c r="R1008" s="44"/>
      <c r="V1008" s="44"/>
      <c r="W1008" s="44"/>
      <c r="X1008" s="47"/>
      <c r="Y1008" s="45"/>
    </row>
    <row r="1009" spans="13:25" s="46" customFormat="1" ht="15" customHeight="1" x14ac:dyDescent="0.35">
      <c r="M1009" s="44"/>
      <c r="N1009" s="44"/>
      <c r="Q1009" s="44"/>
      <c r="R1009" s="44"/>
      <c r="V1009" s="44"/>
      <c r="W1009" s="44"/>
      <c r="X1009" s="47"/>
      <c r="Y1009" s="45"/>
    </row>
    <row r="1010" spans="13:25" s="46" customFormat="1" ht="15" customHeight="1" x14ac:dyDescent="0.35">
      <c r="M1010" s="44"/>
      <c r="N1010" s="44"/>
      <c r="Q1010" s="44"/>
      <c r="R1010" s="44"/>
      <c r="V1010" s="44"/>
      <c r="W1010" s="44"/>
      <c r="X1010" s="47"/>
      <c r="Y1010" s="45"/>
    </row>
    <row r="1011" spans="13:25" s="46" customFormat="1" ht="15" customHeight="1" x14ac:dyDescent="0.35">
      <c r="M1011" s="44"/>
      <c r="N1011" s="44"/>
      <c r="Q1011" s="44"/>
      <c r="R1011" s="44"/>
      <c r="V1011" s="44"/>
      <c r="W1011" s="44"/>
      <c r="X1011" s="47"/>
      <c r="Y1011" s="45"/>
    </row>
    <row r="1012" spans="13:25" s="46" customFormat="1" ht="15" customHeight="1" x14ac:dyDescent="0.35">
      <c r="M1012" s="44"/>
      <c r="N1012" s="44"/>
      <c r="Q1012" s="44"/>
      <c r="R1012" s="44"/>
      <c r="V1012" s="44"/>
      <c r="W1012" s="44"/>
      <c r="X1012" s="47"/>
      <c r="Y1012" s="45"/>
    </row>
    <row r="1013" spans="13:25" s="46" customFormat="1" ht="15" customHeight="1" x14ac:dyDescent="0.35">
      <c r="M1013" s="44"/>
      <c r="N1013" s="44"/>
      <c r="Q1013" s="44"/>
      <c r="R1013" s="44"/>
      <c r="V1013" s="44"/>
      <c r="W1013" s="44"/>
      <c r="X1013" s="47"/>
      <c r="Y1013" s="45"/>
    </row>
    <row r="1014" spans="13:25" s="46" customFormat="1" ht="15" customHeight="1" x14ac:dyDescent="0.35">
      <c r="M1014" s="44"/>
      <c r="N1014" s="44"/>
      <c r="Q1014" s="44"/>
      <c r="R1014" s="44"/>
      <c r="V1014" s="44"/>
      <c r="W1014" s="44"/>
      <c r="X1014" s="47"/>
      <c r="Y1014" s="45"/>
    </row>
    <row r="1015" spans="13:25" s="46" customFormat="1" ht="15" customHeight="1" x14ac:dyDescent="0.35">
      <c r="M1015" s="44"/>
      <c r="N1015" s="44"/>
      <c r="Q1015" s="44"/>
      <c r="R1015" s="44"/>
      <c r="V1015" s="44"/>
      <c r="W1015" s="44"/>
      <c r="X1015" s="47"/>
      <c r="Y1015" s="45"/>
    </row>
    <row r="1016" spans="13:25" s="46" customFormat="1" ht="15" customHeight="1" x14ac:dyDescent="0.35">
      <c r="M1016" s="44"/>
      <c r="N1016" s="44"/>
      <c r="Q1016" s="44"/>
      <c r="R1016" s="44"/>
      <c r="V1016" s="44"/>
      <c r="W1016" s="44"/>
      <c r="X1016" s="47"/>
      <c r="Y1016" s="45"/>
    </row>
    <row r="1017" spans="13:25" s="46" customFormat="1" ht="15" customHeight="1" x14ac:dyDescent="0.35">
      <c r="M1017" s="44"/>
      <c r="N1017" s="44"/>
      <c r="Q1017" s="44"/>
      <c r="R1017" s="44"/>
      <c r="V1017" s="44"/>
      <c r="W1017" s="44"/>
      <c r="X1017" s="47"/>
      <c r="Y1017" s="45"/>
    </row>
    <row r="1018" spans="13:25" s="46" customFormat="1" ht="15" customHeight="1" x14ac:dyDescent="0.35">
      <c r="M1018" s="44"/>
      <c r="N1018" s="44"/>
      <c r="Q1018" s="44"/>
      <c r="R1018" s="44"/>
      <c r="V1018" s="44"/>
      <c r="W1018" s="44"/>
      <c r="X1018" s="47"/>
      <c r="Y1018" s="45"/>
    </row>
    <row r="1019" spans="13:25" s="46" customFormat="1" ht="15" customHeight="1" x14ac:dyDescent="0.35">
      <c r="M1019" s="44"/>
      <c r="N1019" s="44"/>
      <c r="Q1019" s="44"/>
      <c r="R1019" s="44"/>
      <c r="V1019" s="44"/>
      <c r="W1019" s="44"/>
      <c r="X1019" s="47"/>
      <c r="Y1019" s="45"/>
    </row>
    <row r="1020" spans="13:25" s="46" customFormat="1" ht="15" customHeight="1" x14ac:dyDescent="0.35">
      <c r="M1020" s="44"/>
      <c r="N1020" s="44"/>
      <c r="Q1020" s="44"/>
      <c r="R1020" s="44"/>
      <c r="V1020" s="44"/>
      <c r="W1020" s="44"/>
      <c r="X1020" s="47"/>
      <c r="Y1020" s="45"/>
    </row>
    <row r="1021" spans="13:25" s="46" customFormat="1" ht="15" customHeight="1" x14ac:dyDescent="0.35">
      <c r="M1021" s="44"/>
      <c r="N1021" s="44"/>
      <c r="Q1021" s="44"/>
      <c r="R1021" s="44"/>
      <c r="V1021" s="44"/>
      <c r="W1021" s="44"/>
      <c r="X1021" s="47"/>
      <c r="Y1021" s="45"/>
    </row>
    <row r="1022" spans="13:25" s="46" customFormat="1" ht="15" customHeight="1" x14ac:dyDescent="0.35">
      <c r="M1022" s="44"/>
      <c r="N1022" s="44"/>
      <c r="Q1022" s="44"/>
      <c r="R1022" s="44"/>
      <c r="V1022" s="44"/>
      <c r="W1022" s="44"/>
      <c r="X1022" s="47"/>
      <c r="Y1022" s="45"/>
    </row>
    <row r="1023" spans="13:25" s="46" customFormat="1" ht="15" customHeight="1" x14ac:dyDescent="0.35">
      <c r="M1023" s="44"/>
      <c r="N1023" s="44"/>
      <c r="Q1023" s="44"/>
      <c r="R1023" s="44"/>
      <c r="V1023" s="44"/>
      <c r="W1023" s="44"/>
      <c r="X1023" s="47"/>
      <c r="Y1023" s="45"/>
    </row>
    <row r="1024" spans="13:25" s="46" customFormat="1" ht="15" customHeight="1" x14ac:dyDescent="0.35">
      <c r="M1024" s="44"/>
      <c r="N1024" s="44"/>
      <c r="Q1024" s="44"/>
      <c r="R1024" s="44"/>
      <c r="V1024" s="44"/>
      <c r="W1024" s="44"/>
      <c r="X1024" s="47"/>
      <c r="Y1024" s="45"/>
    </row>
    <row r="1025" spans="13:25" s="46" customFormat="1" ht="15" customHeight="1" x14ac:dyDescent="0.35">
      <c r="M1025" s="44"/>
      <c r="N1025" s="44"/>
      <c r="Q1025" s="44"/>
      <c r="R1025" s="44"/>
      <c r="V1025" s="44"/>
      <c r="W1025" s="44"/>
      <c r="X1025" s="47"/>
      <c r="Y1025" s="45"/>
    </row>
    <row r="1026" spans="13:25" s="46" customFormat="1" ht="15" customHeight="1" x14ac:dyDescent="0.35">
      <c r="M1026" s="44"/>
      <c r="N1026" s="44"/>
      <c r="Q1026" s="44"/>
      <c r="R1026" s="44"/>
      <c r="V1026" s="44"/>
      <c r="W1026" s="44"/>
      <c r="X1026" s="47"/>
      <c r="Y1026" s="45"/>
    </row>
    <row r="1027" spans="13:25" s="46" customFormat="1" ht="15" customHeight="1" x14ac:dyDescent="0.35">
      <c r="M1027" s="44"/>
      <c r="N1027" s="44"/>
      <c r="Q1027" s="44"/>
      <c r="R1027" s="44"/>
      <c r="V1027" s="44"/>
      <c r="W1027" s="44"/>
      <c r="X1027" s="47"/>
      <c r="Y1027" s="45"/>
    </row>
    <row r="1028" spans="13:25" s="46" customFormat="1" ht="15" customHeight="1" x14ac:dyDescent="0.35">
      <c r="M1028" s="44"/>
      <c r="N1028" s="44"/>
      <c r="Q1028" s="44"/>
      <c r="R1028" s="44"/>
      <c r="V1028" s="44"/>
      <c r="W1028" s="44"/>
      <c r="X1028" s="47"/>
      <c r="Y1028" s="45"/>
    </row>
    <row r="1029" spans="13:25" s="46" customFormat="1" ht="15" customHeight="1" x14ac:dyDescent="0.35">
      <c r="M1029" s="44"/>
      <c r="N1029" s="44"/>
      <c r="Q1029" s="44"/>
      <c r="R1029" s="44"/>
      <c r="V1029" s="44"/>
      <c r="W1029" s="44"/>
      <c r="X1029" s="47"/>
      <c r="Y1029" s="45"/>
    </row>
    <row r="1030" spans="13:25" s="46" customFormat="1" ht="15" customHeight="1" x14ac:dyDescent="0.35">
      <c r="M1030" s="44"/>
      <c r="N1030" s="44"/>
      <c r="Q1030" s="44"/>
      <c r="R1030" s="44"/>
      <c r="V1030" s="44"/>
      <c r="W1030" s="44"/>
      <c r="X1030" s="47"/>
      <c r="Y1030" s="45"/>
    </row>
    <row r="1031" spans="13:25" s="46" customFormat="1" ht="15" customHeight="1" x14ac:dyDescent="0.35">
      <c r="M1031" s="44"/>
      <c r="N1031" s="44"/>
      <c r="Q1031" s="44"/>
      <c r="R1031" s="44"/>
      <c r="V1031" s="44"/>
      <c r="W1031" s="44"/>
      <c r="X1031" s="47"/>
      <c r="Y1031" s="45"/>
    </row>
    <row r="1032" spans="13:25" s="46" customFormat="1" ht="15" customHeight="1" x14ac:dyDescent="0.35">
      <c r="M1032" s="44"/>
      <c r="N1032" s="44"/>
      <c r="Q1032" s="44"/>
      <c r="R1032" s="44"/>
      <c r="V1032" s="44"/>
      <c r="W1032" s="44"/>
      <c r="X1032" s="47"/>
      <c r="Y1032" s="45"/>
    </row>
    <row r="1033" spans="13:25" s="46" customFormat="1" ht="15" customHeight="1" x14ac:dyDescent="0.35">
      <c r="M1033" s="44"/>
      <c r="N1033" s="44"/>
      <c r="Q1033" s="44"/>
      <c r="R1033" s="44"/>
      <c r="V1033" s="44"/>
      <c r="W1033" s="44"/>
      <c r="X1033" s="47"/>
      <c r="Y1033" s="45"/>
    </row>
    <row r="1034" spans="13:25" s="46" customFormat="1" ht="15" customHeight="1" x14ac:dyDescent="0.35">
      <c r="M1034" s="44"/>
      <c r="N1034" s="44"/>
      <c r="Q1034" s="44"/>
      <c r="R1034" s="44"/>
      <c r="V1034" s="44"/>
      <c r="W1034" s="44"/>
      <c r="X1034" s="47"/>
      <c r="Y1034" s="45"/>
    </row>
    <row r="1035" spans="13:25" s="46" customFormat="1" ht="15" customHeight="1" x14ac:dyDescent="0.35">
      <c r="M1035" s="44"/>
      <c r="N1035" s="44"/>
      <c r="Q1035" s="44"/>
      <c r="R1035" s="44"/>
      <c r="V1035" s="44"/>
      <c r="W1035" s="44"/>
      <c r="X1035" s="47"/>
      <c r="Y1035" s="45"/>
    </row>
    <row r="1036" spans="13:25" s="46" customFormat="1" ht="15" customHeight="1" x14ac:dyDescent="0.35">
      <c r="M1036" s="44"/>
      <c r="N1036" s="44"/>
      <c r="Q1036" s="44"/>
      <c r="R1036" s="44"/>
      <c r="V1036" s="44"/>
      <c r="W1036" s="44"/>
      <c r="X1036" s="47"/>
      <c r="Y1036" s="45"/>
    </row>
    <row r="1037" spans="13:25" s="46" customFormat="1" ht="15" customHeight="1" x14ac:dyDescent="0.35">
      <c r="M1037" s="44"/>
      <c r="N1037" s="44"/>
      <c r="Q1037" s="44"/>
      <c r="R1037" s="44"/>
      <c r="V1037" s="44"/>
      <c r="W1037" s="44"/>
      <c r="X1037" s="47"/>
      <c r="Y1037" s="45"/>
    </row>
    <row r="1038" spans="13:25" s="46" customFormat="1" ht="15" customHeight="1" x14ac:dyDescent="0.35">
      <c r="M1038" s="44"/>
      <c r="N1038" s="44"/>
      <c r="Q1038" s="44"/>
      <c r="R1038" s="44"/>
      <c r="V1038" s="44"/>
      <c r="W1038" s="44"/>
      <c r="X1038" s="47"/>
      <c r="Y1038" s="45"/>
    </row>
    <row r="1039" spans="13:25" s="46" customFormat="1" ht="15" customHeight="1" x14ac:dyDescent="0.35">
      <c r="M1039" s="44"/>
      <c r="N1039" s="44"/>
      <c r="Q1039" s="44"/>
      <c r="R1039" s="44"/>
      <c r="V1039" s="44"/>
      <c r="W1039" s="44"/>
      <c r="X1039" s="47"/>
      <c r="Y1039" s="45"/>
    </row>
    <row r="1040" spans="13:25" s="46" customFormat="1" ht="15" customHeight="1" x14ac:dyDescent="0.35">
      <c r="M1040" s="44"/>
      <c r="N1040" s="44"/>
      <c r="Q1040" s="44"/>
      <c r="R1040" s="44"/>
      <c r="V1040" s="44"/>
      <c r="W1040" s="44"/>
      <c r="X1040" s="47"/>
      <c r="Y1040" s="45"/>
    </row>
    <row r="1041" spans="13:25" s="46" customFormat="1" ht="15" customHeight="1" x14ac:dyDescent="0.35">
      <c r="M1041" s="44"/>
      <c r="N1041" s="44"/>
      <c r="Q1041" s="44"/>
      <c r="R1041" s="44"/>
      <c r="V1041" s="44"/>
      <c r="W1041" s="44"/>
      <c r="X1041" s="47"/>
      <c r="Y1041" s="45"/>
    </row>
    <row r="1042" spans="13:25" s="46" customFormat="1" ht="15" customHeight="1" x14ac:dyDescent="0.35">
      <c r="M1042" s="44"/>
      <c r="N1042" s="44"/>
      <c r="Q1042" s="44"/>
      <c r="R1042" s="44"/>
      <c r="V1042" s="44"/>
      <c r="W1042" s="44"/>
      <c r="X1042" s="47"/>
      <c r="Y1042" s="45"/>
    </row>
    <row r="1043" spans="13:25" s="46" customFormat="1" ht="15" customHeight="1" x14ac:dyDescent="0.35">
      <c r="M1043" s="44"/>
      <c r="N1043" s="44"/>
      <c r="Q1043" s="44"/>
      <c r="R1043" s="44"/>
      <c r="V1043" s="44"/>
      <c r="W1043" s="44"/>
      <c r="X1043" s="47"/>
      <c r="Y1043" s="45"/>
    </row>
    <row r="1044" spans="13:25" s="46" customFormat="1" ht="15" customHeight="1" x14ac:dyDescent="0.35">
      <c r="M1044" s="44"/>
      <c r="N1044" s="44"/>
      <c r="Q1044" s="44"/>
      <c r="R1044" s="44"/>
      <c r="V1044" s="44"/>
      <c r="W1044" s="44"/>
      <c r="X1044" s="47"/>
      <c r="Y1044" s="45"/>
    </row>
    <row r="1045" spans="13:25" s="46" customFormat="1" ht="15" customHeight="1" x14ac:dyDescent="0.35">
      <c r="M1045" s="44"/>
      <c r="N1045" s="44"/>
      <c r="Q1045" s="44"/>
      <c r="R1045" s="44"/>
      <c r="V1045" s="44"/>
      <c r="W1045" s="44"/>
      <c r="X1045" s="47"/>
      <c r="Y1045" s="45"/>
    </row>
    <row r="1046" spans="13:25" s="46" customFormat="1" ht="15" customHeight="1" x14ac:dyDescent="0.35">
      <c r="M1046" s="44"/>
      <c r="N1046" s="44"/>
      <c r="Q1046" s="44"/>
      <c r="R1046" s="44"/>
      <c r="V1046" s="44"/>
      <c r="W1046" s="44"/>
      <c r="X1046" s="47"/>
      <c r="Y1046" s="45"/>
    </row>
    <row r="1047" spans="13:25" s="46" customFormat="1" ht="15" customHeight="1" x14ac:dyDescent="0.35">
      <c r="M1047" s="44"/>
      <c r="N1047" s="44"/>
      <c r="Q1047" s="44"/>
      <c r="R1047" s="44"/>
      <c r="V1047" s="44"/>
      <c r="W1047" s="44"/>
      <c r="X1047" s="47"/>
      <c r="Y1047" s="45"/>
    </row>
    <row r="1048" spans="13:25" s="46" customFormat="1" ht="15" customHeight="1" x14ac:dyDescent="0.35">
      <c r="M1048" s="44"/>
      <c r="N1048" s="44"/>
      <c r="Q1048" s="44"/>
      <c r="R1048" s="44"/>
      <c r="V1048" s="44"/>
      <c r="W1048" s="44"/>
      <c r="X1048" s="47"/>
      <c r="Y1048" s="45"/>
    </row>
    <row r="1049" spans="13:25" s="46" customFormat="1" ht="15" customHeight="1" x14ac:dyDescent="0.35">
      <c r="M1049" s="44"/>
      <c r="N1049" s="44"/>
      <c r="Q1049" s="44"/>
      <c r="R1049" s="44"/>
      <c r="V1049" s="44"/>
      <c r="W1049" s="44"/>
      <c r="X1049" s="47"/>
      <c r="Y1049" s="45"/>
    </row>
    <row r="1050" spans="13:25" s="46" customFormat="1" ht="15" customHeight="1" x14ac:dyDescent="0.35">
      <c r="M1050" s="44"/>
      <c r="N1050" s="44"/>
      <c r="Q1050" s="44"/>
      <c r="R1050" s="44"/>
      <c r="V1050" s="44"/>
      <c r="W1050" s="44"/>
      <c r="X1050" s="47"/>
      <c r="Y1050" s="45"/>
    </row>
    <row r="1051" spans="13:25" s="46" customFormat="1" ht="15" customHeight="1" x14ac:dyDescent="0.35">
      <c r="M1051" s="44"/>
      <c r="N1051" s="44"/>
      <c r="Q1051" s="44"/>
      <c r="R1051" s="44"/>
      <c r="V1051" s="44"/>
      <c r="W1051" s="44"/>
      <c r="X1051" s="47"/>
      <c r="Y1051" s="45"/>
    </row>
    <row r="1052" spans="13:25" s="46" customFormat="1" ht="15" customHeight="1" x14ac:dyDescent="0.35">
      <c r="M1052" s="44"/>
      <c r="N1052" s="44"/>
      <c r="Q1052" s="44"/>
      <c r="R1052" s="44"/>
      <c r="V1052" s="44"/>
      <c r="W1052" s="44"/>
      <c r="X1052" s="47"/>
      <c r="Y1052" s="45"/>
    </row>
    <row r="1053" spans="13:25" s="46" customFormat="1" ht="15" customHeight="1" x14ac:dyDescent="0.35">
      <c r="M1053" s="44"/>
      <c r="N1053" s="44"/>
      <c r="Q1053" s="44"/>
      <c r="R1053" s="44"/>
      <c r="V1053" s="44"/>
      <c r="W1053" s="44"/>
      <c r="X1053" s="47"/>
      <c r="Y1053" s="45"/>
    </row>
    <row r="1054" spans="13:25" s="46" customFormat="1" ht="15" customHeight="1" x14ac:dyDescent="0.35">
      <c r="M1054" s="44"/>
      <c r="N1054" s="44"/>
      <c r="Q1054" s="44"/>
      <c r="R1054" s="44"/>
      <c r="V1054" s="44"/>
      <c r="W1054" s="44"/>
      <c r="X1054" s="47"/>
      <c r="Y1054" s="45"/>
    </row>
    <row r="1055" spans="13:25" s="46" customFormat="1" ht="15" customHeight="1" x14ac:dyDescent="0.35">
      <c r="M1055" s="44"/>
      <c r="N1055" s="44"/>
      <c r="Q1055" s="44"/>
      <c r="R1055" s="44"/>
      <c r="V1055" s="44"/>
      <c r="W1055" s="44"/>
      <c r="X1055" s="47"/>
      <c r="Y1055" s="45"/>
    </row>
    <row r="1056" spans="13:25" s="46" customFormat="1" ht="15" customHeight="1" x14ac:dyDescent="0.35">
      <c r="M1056" s="44"/>
      <c r="N1056" s="44"/>
      <c r="Q1056" s="44"/>
      <c r="R1056" s="44"/>
      <c r="V1056" s="44"/>
      <c r="W1056" s="44"/>
      <c r="X1056" s="47"/>
      <c r="Y1056" s="45"/>
    </row>
    <row r="1057" spans="13:25" s="46" customFormat="1" ht="15" customHeight="1" x14ac:dyDescent="0.35">
      <c r="M1057" s="44"/>
      <c r="N1057" s="44"/>
      <c r="Q1057" s="44"/>
      <c r="R1057" s="44"/>
      <c r="V1057" s="44"/>
      <c r="W1057" s="44"/>
      <c r="X1057" s="47"/>
      <c r="Y1057" s="45"/>
    </row>
    <row r="1058" spans="13:25" s="46" customFormat="1" ht="15" customHeight="1" x14ac:dyDescent="0.35">
      <c r="M1058" s="44"/>
      <c r="N1058" s="44"/>
      <c r="Q1058" s="44"/>
      <c r="R1058" s="44"/>
      <c r="V1058" s="44"/>
      <c r="W1058" s="44"/>
      <c r="X1058" s="47"/>
      <c r="Y1058" s="45"/>
    </row>
    <row r="1059" spans="13:25" s="46" customFormat="1" ht="15" customHeight="1" x14ac:dyDescent="0.35">
      <c r="M1059" s="44"/>
      <c r="N1059" s="44"/>
      <c r="Q1059" s="44"/>
      <c r="R1059" s="44"/>
      <c r="V1059" s="44"/>
      <c r="W1059" s="44"/>
      <c r="X1059" s="47"/>
      <c r="Y1059" s="45"/>
    </row>
    <row r="1060" spans="13:25" s="46" customFormat="1" ht="15" customHeight="1" x14ac:dyDescent="0.35">
      <c r="M1060" s="44"/>
      <c r="N1060" s="44"/>
      <c r="Q1060" s="44"/>
      <c r="R1060" s="44"/>
      <c r="V1060" s="44"/>
      <c r="W1060" s="44"/>
      <c r="X1060" s="47"/>
      <c r="Y1060" s="45"/>
    </row>
    <row r="1061" spans="13:25" s="46" customFormat="1" ht="15" customHeight="1" x14ac:dyDescent="0.35">
      <c r="M1061" s="44"/>
      <c r="N1061" s="44"/>
      <c r="Q1061" s="44"/>
      <c r="R1061" s="44"/>
      <c r="V1061" s="44"/>
      <c r="W1061" s="44"/>
      <c r="X1061" s="47"/>
      <c r="Y1061" s="45"/>
    </row>
    <row r="1062" spans="13:25" s="46" customFormat="1" ht="15" customHeight="1" x14ac:dyDescent="0.35">
      <c r="M1062" s="44"/>
      <c r="N1062" s="44"/>
      <c r="Q1062" s="44"/>
      <c r="R1062" s="44"/>
      <c r="V1062" s="44"/>
      <c r="W1062" s="44"/>
      <c r="X1062" s="47"/>
      <c r="Y1062" s="45"/>
    </row>
    <row r="1063" spans="13:25" s="46" customFormat="1" ht="15" customHeight="1" x14ac:dyDescent="0.35">
      <c r="M1063" s="44"/>
      <c r="N1063" s="44"/>
      <c r="Q1063" s="44"/>
      <c r="R1063" s="44"/>
      <c r="V1063" s="44"/>
      <c r="W1063" s="44"/>
      <c r="X1063" s="47"/>
      <c r="Y1063" s="45"/>
    </row>
    <row r="1064" spans="13:25" s="46" customFormat="1" ht="15" customHeight="1" x14ac:dyDescent="0.35">
      <c r="M1064" s="44"/>
      <c r="N1064" s="44"/>
      <c r="Q1064" s="44"/>
      <c r="R1064" s="44"/>
      <c r="V1064" s="44"/>
      <c r="W1064" s="44"/>
      <c r="X1064" s="47"/>
      <c r="Y1064" s="45"/>
    </row>
    <row r="1065" spans="13:25" s="46" customFormat="1" ht="15" customHeight="1" x14ac:dyDescent="0.35">
      <c r="M1065" s="44"/>
      <c r="N1065" s="44"/>
      <c r="Q1065" s="44"/>
      <c r="R1065" s="44"/>
      <c r="V1065" s="44"/>
      <c r="W1065" s="44"/>
      <c r="X1065" s="47"/>
      <c r="Y1065" s="45"/>
    </row>
    <row r="1066" spans="13:25" s="46" customFormat="1" ht="15" customHeight="1" x14ac:dyDescent="0.35">
      <c r="M1066" s="44"/>
      <c r="N1066" s="44"/>
      <c r="Q1066" s="44"/>
      <c r="R1066" s="44"/>
      <c r="V1066" s="44"/>
      <c r="W1066" s="44"/>
      <c r="X1066" s="47"/>
      <c r="Y1066" s="45"/>
    </row>
    <row r="1067" spans="13:25" s="46" customFormat="1" ht="15" customHeight="1" x14ac:dyDescent="0.35">
      <c r="M1067" s="44"/>
      <c r="N1067" s="44"/>
      <c r="Q1067" s="44"/>
      <c r="R1067" s="44"/>
      <c r="V1067" s="44"/>
      <c r="W1067" s="44"/>
      <c r="X1067" s="47"/>
      <c r="Y1067" s="45"/>
    </row>
    <row r="1068" spans="13:25" s="46" customFormat="1" ht="15" customHeight="1" x14ac:dyDescent="0.35">
      <c r="M1068" s="44"/>
      <c r="N1068" s="44"/>
      <c r="Q1068" s="44"/>
      <c r="R1068" s="44"/>
      <c r="V1068" s="44"/>
      <c r="W1068" s="44"/>
      <c r="X1068" s="47"/>
      <c r="Y1068" s="45"/>
    </row>
    <row r="1069" spans="13:25" s="46" customFormat="1" ht="15" customHeight="1" x14ac:dyDescent="0.35">
      <c r="M1069" s="44"/>
      <c r="N1069" s="44"/>
      <c r="Q1069" s="44"/>
      <c r="R1069" s="44"/>
      <c r="V1069" s="44"/>
      <c r="W1069" s="44"/>
      <c r="X1069" s="47"/>
      <c r="Y1069" s="45"/>
    </row>
    <row r="1070" spans="13:25" s="46" customFormat="1" ht="15" customHeight="1" x14ac:dyDescent="0.35">
      <c r="M1070" s="44"/>
      <c r="N1070" s="44"/>
      <c r="Q1070" s="44"/>
      <c r="R1070" s="44"/>
      <c r="V1070" s="44"/>
      <c r="W1070" s="44"/>
      <c r="X1070" s="47"/>
      <c r="Y1070" s="45"/>
    </row>
    <row r="1071" spans="13:25" s="46" customFormat="1" ht="15" customHeight="1" x14ac:dyDescent="0.35">
      <c r="M1071" s="44"/>
      <c r="N1071" s="44"/>
      <c r="Q1071" s="44"/>
      <c r="R1071" s="44"/>
      <c r="V1071" s="44"/>
      <c r="W1071" s="44"/>
      <c r="X1071" s="47"/>
      <c r="Y1071" s="45"/>
    </row>
    <row r="1072" spans="13:25" s="46" customFormat="1" ht="15" customHeight="1" x14ac:dyDescent="0.35">
      <c r="M1072" s="44"/>
      <c r="N1072" s="44"/>
      <c r="Q1072" s="44"/>
      <c r="R1072" s="44"/>
      <c r="V1072" s="44"/>
      <c r="W1072" s="44"/>
      <c r="X1072" s="47"/>
      <c r="Y1072" s="45"/>
    </row>
    <row r="1073" spans="13:25" s="46" customFormat="1" ht="15" customHeight="1" x14ac:dyDescent="0.35">
      <c r="M1073" s="44"/>
      <c r="N1073" s="44"/>
      <c r="Q1073" s="44"/>
      <c r="R1073" s="44"/>
      <c r="V1073" s="44"/>
      <c r="W1073" s="44"/>
      <c r="X1073" s="47"/>
      <c r="Y1073" s="45"/>
    </row>
    <row r="1074" spans="13:25" s="46" customFormat="1" ht="15" customHeight="1" x14ac:dyDescent="0.35">
      <c r="M1074" s="44"/>
      <c r="N1074" s="44"/>
      <c r="Q1074" s="44"/>
      <c r="R1074" s="44"/>
      <c r="V1074" s="44"/>
      <c r="W1074" s="44"/>
      <c r="X1074" s="47"/>
      <c r="Y1074" s="45"/>
    </row>
    <row r="1075" spans="13:25" s="46" customFormat="1" ht="15" customHeight="1" x14ac:dyDescent="0.35">
      <c r="M1075" s="44"/>
      <c r="N1075" s="44"/>
      <c r="Q1075" s="44"/>
      <c r="R1075" s="44"/>
      <c r="V1075" s="44"/>
      <c r="W1075" s="44"/>
      <c r="X1075" s="47"/>
      <c r="Y1075" s="45"/>
    </row>
    <row r="1076" spans="13:25" s="46" customFormat="1" ht="15" customHeight="1" x14ac:dyDescent="0.35">
      <c r="M1076" s="44"/>
      <c r="N1076" s="44"/>
      <c r="Q1076" s="44"/>
      <c r="R1076" s="44"/>
      <c r="V1076" s="44"/>
      <c r="W1076" s="44"/>
      <c r="X1076" s="47"/>
      <c r="Y1076" s="45"/>
    </row>
    <row r="1077" spans="13:25" s="46" customFormat="1" ht="15" customHeight="1" x14ac:dyDescent="0.35">
      <c r="M1077" s="44"/>
      <c r="N1077" s="44"/>
      <c r="Q1077" s="44"/>
      <c r="R1077" s="44"/>
      <c r="V1077" s="44"/>
      <c r="W1077" s="44"/>
      <c r="X1077" s="47"/>
      <c r="Y1077" s="45"/>
    </row>
    <row r="1078" spans="13:25" s="46" customFormat="1" ht="15" customHeight="1" x14ac:dyDescent="0.35">
      <c r="M1078" s="44"/>
      <c r="N1078" s="44"/>
      <c r="Q1078" s="44"/>
      <c r="R1078" s="44"/>
      <c r="V1078" s="44"/>
      <c r="W1078" s="44"/>
      <c r="X1078" s="47"/>
      <c r="Y1078" s="45"/>
    </row>
    <row r="1079" spans="13:25" s="46" customFormat="1" ht="15" customHeight="1" x14ac:dyDescent="0.35">
      <c r="M1079" s="44"/>
      <c r="N1079" s="44"/>
      <c r="Q1079" s="44"/>
      <c r="R1079" s="44"/>
      <c r="V1079" s="44"/>
      <c r="W1079" s="44"/>
      <c r="X1079" s="47"/>
      <c r="Y1079" s="45"/>
    </row>
    <row r="1080" spans="13:25" s="46" customFormat="1" ht="15" customHeight="1" x14ac:dyDescent="0.35">
      <c r="M1080" s="44"/>
      <c r="N1080" s="44"/>
      <c r="Q1080" s="44"/>
      <c r="R1080" s="44"/>
      <c r="V1080" s="44"/>
      <c r="W1080" s="44"/>
      <c r="X1080" s="47"/>
      <c r="Y1080" s="45"/>
    </row>
    <row r="1081" spans="13:25" s="46" customFormat="1" ht="15" customHeight="1" x14ac:dyDescent="0.35">
      <c r="M1081" s="44"/>
      <c r="N1081" s="44"/>
      <c r="Q1081" s="44"/>
      <c r="R1081" s="44"/>
      <c r="V1081" s="44"/>
      <c r="W1081" s="44"/>
      <c r="X1081" s="47"/>
      <c r="Y1081" s="45"/>
    </row>
    <row r="1082" spans="13:25" s="46" customFormat="1" ht="15" customHeight="1" x14ac:dyDescent="0.35">
      <c r="M1082" s="44"/>
      <c r="N1082" s="44"/>
      <c r="Q1082" s="44"/>
      <c r="R1082" s="44"/>
      <c r="V1082" s="44"/>
      <c r="W1082" s="44"/>
      <c r="X1082" s="47"/>
      <c r="Y1082" s="45"/>
    </row>
    <row r="1083" spans="13:25" s="46" customFormat="1" ht="15" customHeight="1" x14ac:dyDescent="0.35">
      <c r="M1083" s="44"/>
      <c r="N1083" s="44"/>
      <c r="Q1083" s="44"/>
      <c r="R1083" s="44"/>
      <c r="V1083" s="44"/>
      <c r="W1083" s="44"/>
      <c r="X1083" s="47"/>
      <c r="Y1083" s="45"/>
    </row>
    <row r="1084" spans="13:25" s="46" customFormat="1" ht="15" customHeight="1" x14ac:dyDescent="0.35">
      <c r="M1084" s="44"/>
      <c r="N1084" s="44"/>
      <c r="Q1084" s="44"/>
      <c r="R1084" s="44"/>
      <c r="V1084" s="44"/>
      <c r="W1084" s="44"/>
      <c r="X1084" s="47"/>
      <c r="Y1084" s="45"/>
    </row>
    <row r="1085" spans="13:25" s="46" customFormat="1" ht="15" customHeight="1" x14ac:dyDescent="0.35">
      <c r="M1085" s="44"/>
      <c r="N1085" s="44"/>
      <c r="Q1085" s="44"/>
      <c r="R1085" s="44"/>
      <c r="V1085" s="44"/>
      <c r="W1085" s="44"/>
      <c r="X1085" s="47"/>
      <c r="Y1085" s="45"/>
    </row>
    <row r="1086" spans="13:25" s="46" customFormat="1" ht="15" customHeight="1" x14ac:dyDescent="0.35">
      <c r="M1086" s="44"/>
      <c r="N1086" s="44"/>
      <c r="Q1086" s="44"/>
      <c r="R1086" s="44"/>
      <c r="V1086" s="44"/>
      <c r="W1086" s="44"/>
      <c r="X1086" s="47"/>
      <c r="Y1086" s="45"/>
    </row>
    <row r="1087" spans="13:25" s="46" customFormat="1" ht="15" customHeight="1" x14ac:dyDescent="0.35">
      <c r="M1087" s="44"/>
      <c r="N1087" s="44"/>
      <c r="Q1087" s="44"/>
      <c r="R1087" s="44"/>
      <c r="V1087" s="44"/>
      <c r="W1087" s="44"/>
      <c r="X1087" s="47"/>
      <c r="Y1087" s="45"/>
    </row>
    <row r="1088" spans="13:25" s="46" customFormat="1" ht="15" customHeight="1" x14ac:dyDescent="0.35">
      <c r="M1088" s="44"/>
      <c r="N1088" s="44"/>
      <c r="Q1088" s="44"/>
      <c r="R1088" s="44"/>
      <c r="V1088" s="44"/>
      <c r="W1088" s="44"/>
      <c r="X1088" s="47"/>
      <c r="Y1088" s="45"/>
    </row>
    <row r="1089" spans="13:25" s="46" customFormat="1" ht="15" customHeight="1" x14ac:dyDescent="0.35">
      <c r="M1089" s="44"/>
      <c r="N1089" s="44"/>
      <c r="Q1089" s="44"/>
      <c r="R1089" s="44"/>
      <c r="V1089" s="44"/>
      <c r="W1089" s="44"/>
      <c r="X1089" s="47"/>
      <c r="Y1089" s="45"/>
    </row>
    <row r="1090" spans="13:25" s="46" customFormat="1" ht="15" customHeight="1" x14ac:dyDescent="0.35">
      <c r="M1090" s="44"/>
      <c r="N1090" s="44"/>
      <c r="Q1090" s="44"/>
      <c r="R1090" s="44"/>
      <c r="V1090" s="44"/>
      <c r="W1090" s="44"/>
      <c r="X1090" s="47"/>
      <c r="Y1090" s="45"/>
    </row>
    <row r="1091" spans="13:25" s="46" customFormat="1" ht="15" customHeight="1" x14ac:dyDescent="0.35">
      <c r="M1091" s="44"/>
      <c r="N1091" s="44"/>
      <c r="Q1091" s="44"/>
      <c r="R1091" s="44"/>
      <c r="V1091" s="44"/>
      <c r="W1091" s="44"/>
      <c r="X1091" s="47"/>
      <c r="Y1091" s="45"/>
    </row>
    <row r="1092" spans="13:25" s="46" customFormat="1" ht="15" customHeight="1" x14ac:dyDescent="0.35">
      <c r="M1092" s="44"/>
      <c r="N1092" s="44"/>
      <c r="Q1092" s="44"/>
      <c r="R1092" s="44"/>
      <c r="V1092" s="44"/>
      <c r="W1092" s="44"/>
      <c r="X1092" s="47"/>
      <c r="Y1092" s="45"/>
    </row>
    <row r="1093" spans="13:25" s="46" customFormat="1" ht="15" customHeight="1" x14ac:dyDescent="0.35">
      <c r="M1093" s="44"/>
      <c r="N1093" s="44"/>
      <c r="Q1093" s="44"/>
      <c r="R1093" s="44"/>
      <c r="V1093" s="44"/>
      <c r="W1093" s="44"/>
      <c r="X1093" s="47"/>
      <c r="Y1093" s="45"/>
    </row>
    <row r="1094" spans="13:25" s="46" customFormat="1" ht="15" customHeight="1" x14ac:dyDescent="0.35">
      <c r="M1094" s="44"/>
      <c r="N1094" s="44"/>
      <c r="Q1094" s="44"/>
      <c r="R1094" s="44"/>
      <c r="V1094" s="44"/>
      <c r="W1094" s="44"/>
      <c r="X1094" s="47"/>
      <c r="Y1094" s="45"/>
    </row>
    <row r="1095" spans="13:25" s="46" customFormat="1" ht="15" customHeight="1" x14ac:dyDescent="0.35">
      <c r="M1095" s="44"/>
      <c r="N1095" s="44"/>
      <c r="Q1095" s="44"/>
      <c r="R1095" s="44"/>
      <c r="V1095" s="44"/>
      <c r="W1095" s="44"/>
      <c r="X1095" s="47"/>
      <c r="Y1095" s="45"/>
    </row>
    <row r="1096" spans="13:25" s="46" customFormat="1" ht="15" customHeight="1" x14ac:dyDescent="0.35">
      <c r="M1096" s="44"/>
      <c r="N1096" s="44"/>
      <c r="Q1096" s="44"/>
      <c r="R1096" s="44"/>
      <c r="V1096" s="44"/>
      <c r="W1096" s="44"/>
      <c r="X1096" s="47"/>
      <c r="Y1096" s="45"/>
    </row>
    <row r="1097" spans="13:25" s="46" customFormat="1" ht="15" customHeight="1" x14ac:dyDescent="0.35">
      <c r="M1097" s="44"/>
      <c r="N1097" s="44"/>
      <c r="Q1097" s="44"/>
      <c r="R1097" s="44"/>
      <c r="V1097" s="44"/>
      <c r="W1097" s="44"/>
      <c r="X1097" s="47"/>
      <c r="Y1097" s="45"/>
    </row>
    <row r="1098" spans="13:25" s="46" customFormat="1" ht="15" customHeight="1" x14ac:dyDescent="0.35">
      <c r="M1098" s="44"/>
      <c r="N1098" s="44"/>
      <c r="Q1098" s="44"/>
      <c r="R1098" s="44"/>
      <c r="V1098" s="44"/>
      <c r="W1098" s="44"/>
      <c r="X1098" s="47"/>
      <c r="Y1098" s="45"/>
    </row>
    <row r="1099" spans="13:25" s="46" customFormat="1" ht="15" customHeight="1" x14ac:dyDescent="0.35">
      <c r="M1099" s="44"/>
      <c r="N1099" s="44"/>
      <c r="Q1099" s="44"/>
      <c r="R1099" s="44"/>
      <c r="V1099" s="44"/>
      <c r="W1099" s="44"/>
      <c r="X1099" s="47"/>
      <c r="Y1099" s="45"/>
    </row>
    <row r="1100" spans="13:25" s="46" customFormat="1" ht="15" customHeight="1" x14ac:dyDescent="0.35">
      <c r="M1100" s="44"/>
      <c r="N1100" s="44"/>
      <c r="Q1100" s="44"/>
      <c r="R1100" s="44"/>
      <c r="V1100" s="44"/>
      <c r="W1100" s="44"/>
      <c r="X1100" s="47"/>
      <c r="Y1100" s="45"/>
    </row>
    <row r="1101" spans="13:25" s="46" customFormat="1" ht="15" customHeight="1" x14ac:dyDescent="0.35">
      <c r="M1101" s="44"/>
      <c r="N1101" s="44"/>
      <c r="Q1101" s="44"/>
      <c r="R1101" s="44"/>
      <c r="V1101" s="44"/>
      <c r="W1101" s="44"/>
      <c r="X1101" s="47"/>
      <c r="Y1101" s="45"/>
    </row>
    <row r="1102" spans="13:25" s="46" customFormat="1" ht="15" customHeight="1" x14ac:dyDescent="0.35">
      <c r="M1102" s="44"/>
      <c r="N1102" s="44"/>
      <c r="Q1102" s="44"/>
      <c r="R1102" s="44"/>
      <c r="V1102" s="44"/>
      <c r="W1102" s="44"/>
      <c r="X1102" s="47"/>
      <c r="Y1102" s="45"/>
    </row>
    <row r="1103" spans="13:25" s="46" customFormat="1" ht="15" customHeight="1" x14ac:dyDescent="0.35">
      <c r="M1103" s="44"/>
      <c r="N1103" s="44"/>
      <c r="Q1103" s="44"/>
      <c r="R1103" s="44"/>
      <c r="V1103" s="44"/>
      <c r="W1103" s="44"/>
      <c r="X1103" s="47"/>
      <c r="Y1103" s="45"/>
    </row>
    <row r="1104" spans="13:25" s="46" customFormat="1" ht="15" customHeight="1" x14ac:dyDescent="0.35">
      <c r="M1104" s="44"/>
      <c r="N1104" s="44"/>
      <c r="Q1104" s="44"/>
      <c r="R1104" s="44"/>
      <c r="V1104" s="44"/>
      <c r="W1104" s="44"/>
      <c r="X1104" s="47"/>
      <c r="Y1104" s="45"/>
    </row>
    <row r="1105" spans="13:25" s="46" customFormat="1" ht="15" customHeight="1" x14ac:dyDescent="0.35">
      <c r="M1105" s="44"/>
      <c r="N1105" s="44"/>
      <c r="Q1105" s="44"/>
      <c r="R1105" s="44"/>
      <c r="V1105" s="44"/>
      <c r="W1105" s="44"/>
      <c r="X1105" s="47"/>
      <c r="Y1105" s="45"/>
    </row>
    <row r="1106" spans="13:25" s="46" customFormat="1" ht="15" customHeight="1" x14ac:dyDescent="0.35">
      <c r="M1106" s="44"/>
      <c r="N1106" s="44"/>
      <c r="Q1106" s="44"/>
      <c r="R1106" s="44"/>
      <c r="V1106" s="44"/>
      <c r="W1106" s="44"/>
      <c r="X1106" s="47"/>
      <c r="Y1106" s="45"/>
    </row>
    <row r="1107" spans="13:25" s="46" customFormat="1" ht="15" customHeight="1" x14ac:dyDescent="0.35">
      <c r="M1107" s="44"/>
      <c r="N1107" s="44"/>
      <c r="Q1107" s="44"/>
      <c r="R1107" s="44"/>
      <c r="V1107" s="44"/>
      <c r="W1107" s="44"/>
      <c r="X1107" s="47"/>
      <c r="Y1107" s="45"/>
    </row>
    <row r="1108" spans="13:25" s="46" customFormat="1" ht="15" customHeight="1" x14ac:dyDescent="0.35">
      <c r="M1108" s="44"/>
      <c r="N1108" s="44"/>
      <c r="Q1108" s="44"/>
      <c r="R1108" s="44"/>
      <c r="V1108" s="44"/>
      <c r="W1108" s="44"/>
      <c r="X1108" s="47"/>
      <c r="Y1108" s="45"/>
    </row>
    <row r="1109" spans="13:25" s="46" customFormat="1" ht="15" customHeight="1" x14ac:dyDescent="0.35">
      <c r="M1109" s="44"/>
      <c r="N1109" s="44"/>
      <c r="Q1109" s="44"/>
      <c r="R1109" s="44"/>
      <c r="V1109" s="44"/>
      <c r="W1109" s="44"/>
      <c r="X1109" s="47"/>
      <c r="Y1109" s="45"/>
    </row>
    <row r="1110" spans="13:25" s="46" customFormat="1" ht="15" customHeight="1" x14ac:dyDescent="0.35">
      <c r="M1110" s="44"/>
      <c r="N1110" s="44"/>
      <c r="Q1110" s="44"/>
      <c r="R1110" s="44"/>
      <c r="V1110" s="44"/>
      <c r="W1110" s="44"/>
      <c r="X1110" s="47"/>
      <c r="Y1110" s="45"/>
    </row>
    <row r="1111" spans="13:25" s="46" customFormat="1" ht="15" customHeight="1" x14ac:dyDescent="0.35">
      <c r="M1111" s="44"/>
      <c r="N1111" s="44"/>
      <c r="Q1111" s="44"/>
      <c r="R1111" s="44"/>
      <c r="V1111" s="44"/>
      <c r="W1111" s="44"/>
      <c r="X1111" s="47"/>
      <c r="Y1111" s="45"/>
    </row>
    <row r="1112" spans="13:25" s="46" customFormat="1" ht="15" customHeight="1" x14ac:dyDescent="0.35">
      <c r="M1112" s="44"/>
      <c r="N1112" s="44"/>
      <c r="Q1112" s="44"/>
      <c r="R1112" s="44"/>
      <c r="V1112" s="44"/>
      <c r="W1112" s="44"/>
      <c r="X1112" s="47"/>
      <c r="Y1112" s="45"/>
    </row>
    <row r="1113" spans="13:25" s="46" customFormat="1" ht="15" customHeight="1" x14ac:dyDescent="0.35">
      <c r="M1113" s="44"/>
      <c r="N1113" s="44"/>
      <c r="Q1113" s="44"/>
      <c r="R1113" s="44"/>
      <c r="V1113" s="44"/>
      <c r="W1113" s="44"/>
      <c r="X1113" s="47"/>
      <c r="Y1113" s="45"/>
    </row>
    <row r="1114" spans="13:25" s="46" customFormat="1" ht="15" customHeight="1" x14ac:dyDescent="0.35">
      <c r="M1114" s="44"/>
      <c r="N1114" s="44"/>
      <c r="Q1114" s="44"/>
      <c r="R1114" s="44"/>
      <c r="V1114" s="44"/>
      <c r="W1114" s="44"/>
      <c r="X1114" s="47"/>
      <c r="Y1114" s="45"/>
    </row>
    <row r="1115" spans="13:25" s="46" customFormat="1" ht="15" customHeight="1" x14ac:dyDescent="0.35">
      <c r="M1115" s="44"/>
      <c r="N1115" s="44"/>
      <c r="Q1115" s="44"/>
      <c r="R1115" s="44"/>
      <c r="V1115" s="44"/>
      <c r="W1115" s="44"/>
      <c r="X1115" s="47"/>
      <c r="Y1115" s="45"/>
    </row>
    <row r="1116" spans="13:25" s="46" customFormat="1" ht="15" customHeight="1" x14ac:dyDescent="0.35">
      <c r="M1116" s="44"/>
      <c r="N1116" s="44"/>
      <c r="Q1116" s="44"/>
      <c r="R1116" s="44"/>
      <c r="V1116" s="44"/>
      <c r="W1116" s="44"/>
      <c r="X1116" s="47"/>
      <c r="Y1116" s="45"/>
    </row>
    <row r="1117" spans="13:25" s="46" customFormat="1" ht="15" customHeight="1" x14ac:dyDescent="0.35">
      <c r="M1117" s="44"/>
      <c r="N1117" s="44"/>
      <c r="Q1117" s="44"/>
      <c r="R1117" s="44"/>
      <c r="V1117" s="44"/>
      <c r="W1117" s="44"/>
      <c r="X1117" s="47"/>
      <c r="Y1117" s="45"/>
    </row>
    <row r="1118" spans="13:25" s="46" customFormat="1" ht="15" customHeight="1" x14ac:dyDescent="0.35">
      <c r="M1118" s="44"/>
      <c r="N1118" s="44"/>
      <c r="Q1118" s="44"/>
      <c r="R1118" s="44"/>
      <c r="V1118" s="44"/>
      <c r="W1118" s="44"/>
      <c r="X1118" s="47"/>
      <c r="Y1118" s="45"/>
    </row>
    <row r="1119" spans="13:25" s="46" customFormat="1" ht="15" customHeight="1" x14ac:dyDescent="0.35">
      <c r="M1119" s="44"/>
      <c r="N1119" s="44"/>
      <c r="Q1119" s="44"/>
      <c r="R1119" s="44"/>
      <c r="V1119" s="44"/>
      <c r="W1119" s="44"/>
      <c r="X1119" s="47"/>
      <c r="Y1119" s="45"/>
    </row>
    <row r="1120" spans="13:25" s="46" customFormat="1" ht="15" customHeight="1" x14ac:dyDescent="0.35">
      <c r="M1120" s="44"/>
      <c r="N1120" s="44"/>
      <c r="Q1120" s="44"/>
      <c r="R1120" s="44"/>
      <c r="V1120" s="44"/>
      <c r="W1120" s="44"/>
      <c r="X1120" s="47"/>
      <c r="Y1120" s="45"/>
    </row>
    <row r="1121" spans="13:25" s="46" customFormat="1" ht="15" customHeight="1" x14ac:dyDescent="0.35">
      <c r="M1121" s="44"/>
      <c r="N1121" s="44"/>
      <c r="Q1121" s="44"/>
      <c r="R1121" s="44"/>
      <c r="V1121" s="44"/>
      <c r="W1121" s="44"/>
      <c r="X1121" s="47"/>
      <c r="Y1121" s="45"/>
    </row>
    <row r="1122" spans="13:25" s="46" customFormat="1" ht="15" customHeight="1" x14ac:dyDescent="0.35">
      <c r="M1122" s="44"/>
      <c r="N1122" s="44"/>
      <c r="Q1122" s="44"/>
      <c r="R1122" s="44"/>
      <c r="V1122" s="44"/>
      <c r="W1122" s="44"/>
      <c r="X1122" s="47"/>
      <c r="Y1122" s="45"/>
    </row>
    <row r="1123" spans="13:25" s="46" customFormat="1" ht="15" customHeight="1" x14ac:dyDescent="0.35">
      <c r="M1123" s="44"/>
      <c r="N1123" s="44"/>
      <c r="Q1123" s="44"/>
      <c r="R1123" s="44"/>
      <c r="V1123" s="44"/>
      <c r="W1123" s="44"/>
      <c r="X1123" s="47"/>
      <c r="Y1123" s="45"/>
    </row>
    <row r="1124" spans="13:25" s="46" customFormat="1" ht="15" customHeight="1" x14ac:dyDescent="0.35">
      <c r="M1124" s="44"/>
      <c r="N1124" s="44"/>
      <c r="Q1124" s="44"/>
      <c r="R1124" s="44"/>
      <c r="V1124" s="44"/>
      <c r="W1124" s="44"/>
      <c r="X1124" s="47"/>
      <c r="Y1124" s="45"/>
    </row>
    <row r="1125" spans="13:25" s="46" customFormat="1" ht="15" customHeight="1" x14ac:dyDescent="0.35">
      <c r="M1125" s="44"/>
      <c r="N1125" s="44"/>
      <c r="Q1125" s="44"/>
      <c r="R1125" s="44"/>
      <c r="V1125" s="44"/>
      <c r="W1125" s="44"/>
      <c r="X1125" s="47"/>
      <c r="Y1125" s="45"/>
    </row>
    <row r="1126" spans="13:25" s="46" customFormat="1" ht="15" customHeight="1" x14ac:dyDescent="0.35">
      <c r="M1126" s="44"/>
      <c r="N1126" s="44"/>
      <c r="Q1126" s="44"/>
      <c r="R1126" s="44"/>
      <c r="V1126" s="44"/>
      <c r="W1126" s="44"/>
      <c r="X1126" s="47"/>
      <c r="Y1126" s="45"/>
    </row>
    <row r="1127" spans="13:25" s="46" customFormat="1" ht="15" customHeight="1" x14ac:dyDescent="0.35">
      <c r="M1127" s="44"/>
      <c r="N1127" s="44"/>
      <c r="Q1127" s="44"/>
      <c r="R1127" s="44"/>
      <c r="V1127" s="44"/>
      <c r="W1127" s="44"/>
      <c r="X1127" s="47"/>
      <c r="Y1127" s="45"/>
    </row>
    <row r="1128" spans="13:25" s="46" customFormat="1" ht="15" customHeight="1" x14ac:dyDescent="0.35">
      <c r="M1128" s="44"/>
      <c r="N1128" s="44"/>
      <c r="Q1128" s="44"/>
      <c r="R1128" s="44"/>
      <c r="V1128" s="44"/>
      <c r="W1128" s="44"/>
      <c r="X1128" s="47"/>
      <c r="Y1128" s="45"/>
    </row>
    <row r="1129" spans="13:25" s="46" customFormat="1" ht="15" customHeight="1" x14ac:dyDescent="0.35">
      <c r="M1129" s="44"/>
      <c r="N1129" s="44"/>
      <c r="Q1129" s="44"/>
      <c r="R1129" s="44"/>
      <c r="V1129" s="44"/>
      <c r="W1129" s="44"/>
      <c r="X1129" s="47"/>
      <c r="Y1129" s="45"/>
    </row>
    <row r="1130" spans="13:25" s="46" customFormat="1" ht="15" customHeight="1" x14ac:dyDescent="0.35">
      <c r="M1130" s="44"/>
      <c r="N1130" s="44"/>
      <c r="Q1130" s="44"/>
      <c r="R1130" s="44"/>
      <c r="V1130" s="44"/>
      <c r="W1130" s="44"/>
      <c r="X1130" s="47"/>
      <c r="Y1130" s="45"/>
    </row>
    <row r="1131" spans="13:25" s="46" customFormat="1" ht="15" customHeight="1" x14ac:dyDescent="0.35">
      <c r="M1131" s="44"/>
      <c r="N1131" s="44"/>
      <c r="Q1131" s="44"/>
      <c r="R1131" s="44"/>
      <c r="V1131" s="44"/>
      <c r="W1131" s="44"/>
      <c r="X1131" s="47"/>
      <c r="Y1131" s="45"/>
    </row>
    <row r="1132" spans="13:25" s="46" customFormat="1" ht="15" customHeight="1" x14ac:dyDescent="0.35">
      <c r="M1132" s="44"/>
      <c r="N1132" s="44"/>
      <c r="Q1132" s="44"/>
      <c r="R1132" s="44"/>
      <c r="V1132" s="44"/>
      <c r="W1132" s="44"/>
      <c r="X1132" s="47"/>
      <c r="Y1132" s="45"/>
    </row>
    <row r="1133" spans="13:25" s="46" customFormat="1" ht="15" customHeight="1" x14ac:dyDescent="0.35">
      <c r="M1133" s="44"/>
      <c r="N1133" s="44"/>
      <c r="Q1133" s="44"/>
      <c r="R1133" s="44"/>
      <c r="V1133" s="44"/>
      <c r="W1133" s="44"/>
      <c r="X1133" s="47"/>
      <c r="Y1133" s="45"/>
    </row>
    <row r="1134" spans="13:25" s="46" customFormat="1" ht="15" customHeight="1" x14ac:dyDescent="0.35">
      <c r="M1134" s="44"/>
      <c r="N1134" s="44"/>
      <c r="Q1134" s="44"/>
      <c r="R1134" s="44"/>
      <c r="V1134" s="44"/>
      <c r="W1134" s="44"/>
      <c r="X1134" s="47"/>
      <c r="Y1134" s="45"/>
    </row>
    <row r="1135" spans="13:25" s="46" customFormat="1" ht="15" customHeight="1" x14ac:dyDescent="0.35">
      <c r="M1135" s="44"/>
      <c r="N1135" s="44"/>
      <c r="Q1135" s="44"/>
      <c r="R1135" s="44"/>
      <c r="V1135" s="44"/>
      <c r="W1135" s="44"/>
      <c r="X1135" s="47"/>
      <c r="Y1135" s="45"/>
    </row>
    <row r="1136" spans="13:25" s="46" customFormat="1" ht="15" customHeight="1" x14ac:dyDescent="0.35">
      <c r="M1136" s="44"/>
      <c r="N1136" s="44"/>
      <c r="Q1136" s="44"/>
      <c r="R1136" s="44"/>
      <c r="V1136" s="44"/>
      <c r="W1136" s="44"/>
      <c r="X1136" s="47"/>
      <c r="Y1136" s="45"/>
    </row>
    <row r="1137" spans="13:25" s="46" customFormat="1" ht="15" customHeight="1" x14ac:dyDescent="0.35">
      <c r="M1137" s="44"/>
      <c r="N1137" s="44"/>
      <c r="Q1137" s="44"/>
      <c r="R1137" s="44"/>
      <c r="V1137" s="44"/>
      <c r="W1137" s="44"/>
      <c r="X1137" s="47"/>
      <c r="Y1137" s="45"/>
    </row>
    <row r="1138" spans="13:25" s="46" customFormat="1" ht="15" customHeight="1" x14ac:dyDescent="0.35">
      <c r="M1138" s="44"/>
      <c r="N1138" s="44"/>
      <c r="Q1138" s="44"/>
      <c r="R1138" s="44"/>
      <c r="V1138" s="44"/>
      <c r="W1138" s="44"/>
      <c r="X1138" s="47"/>
      <c r="Y1138" s="45"/>
    </row>
    <row r="1139" spans="13:25" s="46" customFormat="1" ht="15" customHeight="1" x14ac:dyDescent="0.35">
      <c r="M1139" s="44"/>
      <c r="N1139" s="44"/>
      <c r="Q1139" s="44"/>
      <c r="R1139" s="44"/>
      <c r="V1139" s="44"/>
      <c r="W1139" s="44"/>
      <c r="X1139" s="47"/>
      <c r="Y1139" s="45"/>
    </row>
  </sheetData>
  <phoneticPr fontId="6" type="noConversion"/>
  <dataValidations xWindow="1651" yWindow="991" count="3">
    <dataValidation type="custom" allowBlank="1" showInputMessage="1" showErrorMessage="1" sqref="Q2:R1048576" xr:uid="{D56C74C4-CD09-473F-8D76-8CCE14139215}">
      <formula1>AND(ISNUMBER(FIND(":",Q2)),LEN(Q2)=5,ISNUMBER(TIMEVALUE(Q2)))</formula1>
    </dataValidation>
    <dataValidation type="custom" allowBlank="1" showInputMessage="1" showErrorMessage="1" errorTitle="Date format is incorrect" error="Date format must be DD/MM/YYYY" sqref="M6:M8 Q14:R17 M13:N13 M18:N1048576 N2:N5" xr:uid="{9600F519-199D-4805-94A9-201E199C68F3}">
      <formula1>AND(ISNUMBER(FIND("/",M2)),LEN(M2)=10,ISNUMBER(DATEVALUE(M2)))</formula1>
    </dataValidation>
    <dataValidation allowBlank="1" showInputMessage="1" showErrorMessage="1" sqref="Y2:Y763" xr:uid="{95008A72-67B9-40B0-916A-B3FB5A76D5D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51" yWindow="991" count="9">
        <x14:dataValidation type="list" allowBlank="1" showInputMessage="1" showErrorMessage="1" xr:uid="{819E7254-7D2F-4AE0-8B7C-ABF41FF40EB0}">
          <x14:formula1>
            <xm:f>#REF!</xm:f>
          </x14:formula1>
          <xm:sqref>A6:A1048576</xm:sqref>
        </x14:dataValidation>
        <x14:dataValidation type="list" allowBlank="1" showInputMessage="1" showErrorMessage="1" xr:uid="{1D971294-49BC-479B-9BE3-EEA5AFC915B5}">
          <x14:formula1>
            <xm:f>#REF!</xm:f>
          </x14:formula1>
          <xm:sqref>D6:D1048576</xm:sqref>
        </x14:dataValidation>
        <x14:dataValidation type="list" allowBlank="1" showInputMessage="1" showErrorMessage="1" xr:uid="{74415AC1-FF83-407E-95A2-0F2D65CE0A10}">
          <x14:formula1>
            <xm:f>#REF!</xm:f>
          </x14:formula1>
          <xm:sqref>F2:F8 I14:I17 F13:F1048576</xm:sqref>
        </x14:dataValidation>
        <x14:dataValidation type="list" allowBlank="1" showInputMessage="1" showErrorMessage="1" xr:uid="{A0B60515-3D23-4FA1-B7AC-C4866C2ADDF2}">
          <x14:formula1>
            <xm:f>#REF!</xm:f>
          </x14:formula1>
          <xm:sqref>G2:G8 J14:J17 G13:G1048576</xm:sqref>
        </x14:dataValidation>
        <x14:dataValidation type="list" allowBlank="1" showInputMessage="1" showErrorMessage="1" xr:uid="{BC27F1D9-A76A-4E76-B77C-A2F7AEB12856}">
          <x14:formula1>
            <xm:f>#REF!</xm:f>
          </x14:formula1>
          <xm:sqref>H2:H8 H13 H18:H1048576</xm:sqref>
        </x14:dataValidation>
        <x14:dataValidation type="list" allowBlank="1" showInputMessage="1" showErrorMessage="1" xr:uid="{0D863792-E08D-4DD7-8226-810B2AEFDD98}">
          <x14:formula1>
            <xm:f>#REF!</xm:f>
          </x14:formula1>
          <xm:sqref>I18:I1048576 K14:L17 I13 I6:I8</xm:sqref>
        </x14:dataValidation>
        <x14:dataValidation type="list" allowBlank="1" showInputMessage="1" showErrorMessage="1" xr:uid="{E14CF2DC-0C43-44E1-A7C3-96C0A7EFFFF4}">
          <x14:formula1>
            <xm:f>#REF!</xm:f>
          </x14:formula1>
          <xm:sqref>J18:J1048576 J13 J6:J8</xm:sqref>
        </x14:dataValidation>
        <x14:dataValidation type="list" allowBlank="1" showInputMessage="1" showErrorMessage="1" xr:uid="{4FADA704-182A-427E-9EF4-EDE3FC9E8E38}">
          <x14:formula1>
            <xm:f>#REF!</xm:f>
          </x14:formula1>
          <xm:sqref>L14:L17</xm:sqref>
        </x14:dataValidation>
        <x14:dataValidation type="list" allowBlank="1" showInputMessage="1" showErrorMessage="1" xr:uid="{1AA90774-DFBB-41DB-A2D5-3A40EDC2DEB7}">
          <x14:formula1>
            <xm:f>#REF!</xm:f>
          </x14:formula1>
          <xm:sqref>P2:P8 P13 P18:P1048576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a44efa2fb3d25e3c2414eaa5a30bbcdf">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dfd14419f97b4e92971b3b1eea26ef9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26949-B139-4D20-B90D-9F22AA31E8B5}">
  <ds:schemaRefs>
    <ds:schemaRef ds:uri="http://schemas.microsoft.com/office/2006/documentManagement/types"/>
    <ds:schemaRef ds:uri="http://purl.org/dc/terms/"/>
    <ds:schemaRef ds:uri="http://www.w3.org/XML/1998/namespace"/>
    <ds:schemaRef ds:uri="6facb43c-5bb6-4d1b-bcd6-518890bae2fd"/>
    <ds:schemaRef ds:uri="http://schemas.microsoft.com/office/infopath/2007/PartnerControls"/>
    <ds:schemaRef ds:uri="http://schemas.openxmlformats.org/package/2006/metadata/core-properties"/>
    <ds:schemaRef ds:uri="http://purl.org/dc/elements/1.1/"/>
    <ds:schemaRef ds:uri="http://purl.org/dc/dcmitype/"/>
    <ds:schemaRef ds:uri="f0a9ce1a-aeef-46bf-aaf1-b935f7b877db"/>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53256AFF-6240-48A1-9597-08F729F41A9A}"/>
</file>

<file path=customXml/itemProps3.xml><?xml version="1.0" encoding="utf-8"?>
<ds:datastoreItem xmlns:ds="http://schemas.openxmlformats.org/officeDocument/2006/customXml" ds:itemID="{63170FE9-A608-45C1-B0C2-6E47898F89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Flexibility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Ajadi Ronke (Distribution)</cp:lastModifiedBy>
  <cp:revision/>
  <dcterms:created xsi:type="dcterms:W3CDTF">2024-03-12T09:26:59Z</dcterms:created>
  <dcterms:modified xsi:type="dcterms:W3CDTF">2025-09-10T12:21:38Z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2025-08-05T11:59:31Z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9a0133bf-316a-41aa-8d64-d1a9b576bddb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