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24226"/>
  <mc:AlternateContent xmlns:mc="http://schemas.openxmlformats.org/markup-compatibility/2006">
    <mc:Choice Requires="x15">
      <x15ac:absPath xmlns:x15ac="http://schemas.microsoft.com/office/spreadsheetml/2010/11/ac" url="C:\Users\AS86363\Desktop\"/>
    </mc:Choice>
  </mc:AlternateContent>
  <xr:revisionPtr revIDLastSave="0" documentId="8_{9AD7DA25-004B-4078-B133-A1CCA0D86838}" xr6:coauthVersionLast="45" xr6:coauthVersionMax="45" xr10:uidLastSave="{00000000-0000-0000-0000-000000000000}"/>
  <bookViews>
    <workbookView xWindow="-120" yWindow="-120" windowWidth="25440" windowHeight="15390" tabRatio="835" activeTab="5"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'Data Change Log'!$B$7:$C$176</definedName>
    <definedName name="_Order2" hidden="1">0</definedName>
    <definedName name="_xlnm.Print_Area" localSheetId="6">'E4 - Losses Snapshot'!$B$2:$AK$28</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89" i="246" l="1"/>
  <c r="AI88" i="246"/>
  <c r="AI81" i="246"/>
  <c r="AI82" i="246"/>
  <c r="AI63" i="246"/>
  <c r="AI64" i="246"/>
  <c r="AI43" i="246"/>
  <c r="AI34" i="246"/>
  <c r="AI32" i="246"/>
  <c r="AI26" i="246"/>
  <c r="AI22" i="246"/>
  <c r="AI14" i="246"/>
  <c r="AH97" i="246"/>
  <c r="AD93" i="246"/>
  <c r="AF89" i="246"/>
  <c r="AH87" i="246"/>
  <c r="AE86" i="246"/>
  <c r="AE81" i="246"/>
  <c r="AH77" i="246"/>
  <c r="AD77" i="246"/>
  <c r="AH82" i="246"/>
  <c r="AE82" i="246"/>
  <c r="AH81" i="246"/>
  <c r="AG81" i="246"/>
  <c r="AF81" i="246"/>
  <c r="AG80" i="246"/>
  <c r="AE80" i="246"/>
  <c r="AH79" i="246"/>
  <c r="AG79" i="246"/>
  <c r="AF79" i="246"/>
  <c r="AD79" i="246"/>
  <c r="AG78" i="246"/>
  <c r="AE78" i="246"/>
  <c r="AD78" i="246"/>
  <c r="AF77" i="246"/>
  <c r="AH71" i="246"/>
  <c r="AE71" i="246"/>
  <c r="AF70" i="246"/>
  <c r="AH68" i="246"/>
  <c r="AE73" i="246"/>
  <c r="AD73" i="246"/>
  <c r="AH72" i="246"/>
  <c r="AF72" i="246"/>
  <c r="AD72" i="246"/>
  <c r="AG71" i="246"/>
  <c r="AD70" i="246"/>
  <c r="AH69" i="246"/>
  <c r="AG69" i="246"/>
  <c r="AE69" i="246"/>
  <c r="AD69" i="246"/>
  <c r="AF68" i="246"/>
  <c r="AE68" i="246"/>
  <c r="AD68" i="246"/>
  <c r="AG63" i="246"/>
  <c r="AH62" i="246"/>
  <c r="AF60" i="246"/>
  <c r="AH55" i="246"/>
  <c r="AD55" i="246"/>
  <c r="AH49" i="246"/>
  <c r="AF47" i="246"/>
  <c r="AF51" i="246"/>
  <c r="AG50" i="246"/>
  <c r="AH43" i="246"/>
  <c r="AD43" i="246"/>
  <c r="AF42" i="246"/>
  <c r="AE42" i="246"/>
  <c r="AF41" i="246"/>
  <c r="AE41" i="246"/>
  <c r="AD41" i="246"/>
  <c r="AG40" i="246"/>
  <c r="AG44" i="246" s="1"/>
  <c r="AF32" i="246"/>
  <c r="AH35" i="246"/>
  <c r="AG35" i="246"/>
  <c r="AH34" i="246"/>
  <c r="AD34" i="246"/>
  <c r="AE33" i="246"/>
  <c r="AD33" i="246"/>
  <c r="AE32" i="246"/>
  <c r="AG31" i="246"/>
  <c r="AF31" i="246"/>
  <c r="AF24" i="246"/>
  <c r="AG23" i="246"/>
  <c r="AD22" i="246"/>
  <c r="AH27" i="246"/>
  <c r="AE26" i="246"/>
  <c r="AF25" i="246"/>
  <c r="AE23" i="246"/>
  <c r="AD23" i="246"/>
  <c r="AH22" i="246"/>
  <c r="AF22" i="246"/>
  <c r="AE22" i="246"/>
  <c r="AF18" i="246"/>
  <c r="AG17" i="246"/>
  <c r="AH16" i="246"/>
  <c r="AD16" i="246"/>
  <c r="AF14" i="246"/>
  <c r="AE15" i="246"/>
  <c r="II31" i="169"/>
  <c r="HR31" i="169"/>
  <c r="HA31" i="169"/>
  <c r="GJ31" i="169"/>
  <c r="FB31" i="169"/>
  <c r="DF31" i="169"/>
  <c r="CA31" i="169"/>
  <c r="BJ31" i="169"/>
  <c r="AB83" i="169"/>
  <c r="AB18" i="169"/>
  <c r="FS18" i="169"/>
  <c r="AI79" i="246"/>
  <c r="AN84" i="248"/>
  <c r="AN78" i="248"/>
  <c r="AN76" i="248"/>
  <c r="AN62" i="248"/>
  <c r="AN58" i="248"/>
  <c r="AN56" i="248"/>
  <c r="AI85" i="248"/>
  <c r="AI81" i="248"/>
  <c r="AI75" i="248"/>
  <c r="AI73" i="248"/>
  <c r="AI71" i="248"/>
  <c r="AI63" i="248"/>
  <c r="AI60" i="248"/>
  <c r="AI58" i="248"/>
  <c r="AI55" i="248"/>
  <c r="AD84" i="248"/>
  <c r="AD70" i="248"/>
  <c r="AD56" i="248"/>
  <c r="Y85" i="248"/>
  <c r="Y54" i="248"/>
  <c r="T71" i="248"/>
  <c r="T63" i="248"/>
  <c r="AG73" i="246"/>
  <c r="AH70" i="246"/>
  <c r="AG61" i="246"/>
  <c r="AG55" i="246"/>
  <c r="AD51" i="246"/>
  <c r="AH48" i="246"/>
  <c r="AG43" i="246"/>
  <c r="AF40" i="246"/>
  <c r="AF33" i="246"/>
  <c r="AH31" i="246"/>
  <c r="AD31" i="246"/>
  <c r="AE35" i="246"/>
  <c r="AF34" i="246"/>
  <c r="AG33" i="246"/>
  <c r="AH32" i="246"/>
  <c r="AD32" i="246"/>
  <c r="AE31" i="246"/>
  <c r="AD26" i="246"/>
  <c r="AE25" i="246"/>
  <c r="AH15" i="246"/>
  <c r="AD15" i="246"/>
  <c r="AE14" i="246"/>
  <c r="AM25" i="239"/>
  <c r="IL9" i="169"/>
  <c r="IL8" i="169"/>
  <c r="HU47" i="169"/>
  <c r="HU34" i="169"/>
  <c r="HU21" i="169"/>
  <c r="HU17" i="169"/>
  <c r="HU16" i="169"/>
  <c r="HU15" i="169"/>
  <c r="HU14" i="169"/>
  <c r="HU13" i="169"/>
  <c r="HU12" i="169"/>
  <c r="HU11" i="169"/>
  <c r="HU10" i="169"/>
  <c r="HU9" i="169"/>
  <c r="HU8" i="169"/>
  <c r="HD9" i="169"/>
  <c r="HD10" i="169"/>
  <c r="HD11" i="169"/>
  <c r="HD12" i="169"/>
  <c r="HD13" i="169"/>
  <c r="HD14" i="169"/>
  <c r="HD15" i="169"/>
  <c r="HD16" i="169"/>
  <c r="HD17" i="169"/>
  <c r="HD8" i="169"/>
  <c r="CD9" i="169"/>
  <c r="CD10" i="169"/>
  <c r="CD11" i="169"/>
  <c r="CD12" i="169"/>
  <c r="CD13" i="169"/>
  <c r="CD14" i="169"/>
  <c r="CD15" i="169"/>
  <c r="CD8" i="169"/>
  <c r="W27" i="253"/>
  <c r="AO27" i="253"/>
  <c r="AG27" i="246"/>
  <c r="IH83" i="169"/>
  <c r="IG83" i="169"/>
  <c r="IF83" i="169"/>
  <c r="IE83" i="169"/>
  <c r="HQ83" i="169"/>
  <c r="HP83" i="169"/>
  <c r="HO83" i="169"/>
  <c r="GX83" i="169"/>
  <c r="GW83" i="169"/>
  <c r="GV83" i="169"/>
  <c r="GI83" i="169"/>
  <c r="GH83" i="169"/>
  <c r="FR83" i="169"/>
  <c r="FN83" i="169"/>
  <c r="FA83" i="169"/>
  <c r="EX83" i="169"/>
  <c r="EW83" i="169"/>
  <c r="DV83" i="169"/>
  <c r="DU83" i="169"/>
  <c r="DT83" i="169"/>
  <c r="DS83" i="169"/>
  <c r="DR83" i="169"/>
  <c r="DD83" i="169"/>
  <c r="DC83" i="169"/>
  <c r="DB83" i="169"/>
  <c r="BX83" i="169"/>
  <c r="BV83" i="169"/>
  <c r="BF83" i="169"/>
  <c r="BE83" i="169"/>
  <c r="AR83" i="169"/>
  <c r="AQ83" i="169"/>
  <c r="AO83" i="169"/>
  <c r="AA83" i="169"/>
  <c r="Z83" i="169"/>
  <c r="Y83" i="169"/>
  <c r="X83" i="169"/>
  <c r="W83" i="169"/>
  <c r="IH44" i="169"/>
  <c r="IE44" i="169"/>
  <c r="ID44" i="169"/>
  <c r="HV35" i="169"/>
  <c r="GW44" i="169"/>
  <c r="GH44" i="169"/>
  <c r="GG44" i="169"/>
  <c r="DU44" i="169"/>
  <c r="DC44" i="169"/>
  <c r="BV44" i="169"/>
  <c r="BY44" i="169"/>
  <c r="BI44" i="169"/>
  <c r="AQ44" i="169"/>
  <c r="X44" i="169"/>
  <c r="IH31" i="169"/>
  <c r="IG31" i="169"/>
  <c r="IE31" i="169"/>
  <c r="ID31" i="169"/>
  <c r="HQ31" i="169"/>
  <c r="HP31" i="169"/>
  <c r="HO31" i="169"/>
  <c r="HN31" i="169"/>
  <c r="HM31" i="169"/>
  <c r="GZ31" i="169"/>
  <c r="GY31" i="169"/>
  <c r="GX31" i="169"/>
  <c r="GW31" i="169"/>
  <c r="GV31" i="169"/>
  <c r="GH31" i="169"/>
  <c r="GE31" i="169"/>
  <c r="GF31" i="169"/>
  <c r="GG31" i="169"/>
  <c r="FR31" i="169"/>
  <c r="FQ31" i="169"/>
  <c r="FP31" i="169"/>
  <c r="FO31" i="169"/>
  <c r="FN31" i="169"/>
  <c r="FA31" i="169"/>
  <c r="EX31" i="169"/>
  <c r="EW31" i="169"/>
  <c r="DT31" i="169"/>
  <c r="DR31" i="169"/>
  <c r="DD31" i="169"/>
  <c r="DC31" i="169"/>
  <c r="DA31" i="169"/>
  <c r="BZ31" i="169"/>
  <c r="BX31" i="169"/>
  <c r="BW31" i="169"/>
  <c r="BV31" i="169"/>
  <c r="BI31" i="169"/>
  <c r="BH31" i="169"/>
  <c r="BG31" i="169"/>
  <c r="BF31" i="169"/>
  <c r="AA31" i="169"/>
  <c r="AR31" i="169"/>
  <c r="AO31" i="169"/>
  <c r="AN31" i="169"/>
  <c r="Z31" i="169"/>
  <c r="Y31" i="169"/>
  <c r="W31" i="169"/>
  <c r="IH18" i="169"/>
  <c r="IG18" i="169"/>
  <c r="IF18" i="169"/>
  <c r="IE18" i="169"/>
  <c r="ID18" i="169"/>
  <c r="IJ18" i="169"/>
  <c r="IK18" i="169"/>
  <c r="HQ18" i="169"/>
  <c r="HP18" i="169"/>
  <c r="HM18" i="169"/>
  <c r="GZ18" i="169"/>
  <c r="GY18" i="169"/>
  <c r="GX18" i="169"/>
  <c r="GW18" i="169"/>
  <c r="GV18" i="169"/>
  <c r="GH18" i="169"/>
  <c r="GF18" i="169"/>
  <c r="GE18" i="169"/>
  <c r="FA18" i="169"/>
  <c r="FQ18" i="169"/>
  <c r="FP18" i="169"/>
  <c r="FO18" i="169"/>
  <c r="FN18" i="169"/>
  <c r="EY18" i="169"/>
  <c r="EW18" i="169"/>
  <c r="DV18" i="169"/>
  <c r="DU18" i="169"/>
  <c r="DC18" i="169"/>
  <c r="DB18" i="169"/>
  <c r="BI18" i="169"/>
  <c r="BY18" i="169"/>
  <c r="BX18" i="169"/>
  <c r="BV18" i="169"/>
  <c r="BH18" i="169"/>
  <c r="BG18" i="169"/>
  <c r="BE18" i="169"/>
  <c r="AR18" i="169"/>
  <c r="AQ18" i="169"/>
  <c r="AP18" i="169"/>
  <c r="AN18" i="169"/>
  <c r="AA18" i="169"/>
  <c r="Z18" i="169"/>
  <c r="W18" i="169"/>
  <c r="X18" i="169"/>
  <c r="AF27" i="246"/>
  <c r="IL47" i="169"/>
  <c r="FE34" i="169"/>
  <c r="AI25" i="239"/>
  <c r="GN94" i="169"/>
  <c r="GN91" i="169"/>
  <c r="GN90" i="169"/>
  <c r="GN87" i="169"/>
  <c r="GN86" i="169"/>
  <c r="FW95" i="169"/>
  <c r="FW94" i="169"/>
  <c r="FW93" i="169"/>
  <c r="FW92" i="169"/>
  <c r="FW90" i="169"/>
  <c r="FW89" i="169"/>
  <c r="FW88" i="169"/>
  <c r="FW87" i="169"/>
  <c r="FW86" i="169"/>
  <c r="EW96" i="169"/>
  <c r="FF96" i="169" s="1"/>
  <c r="CE95" i="169"/>
  <c r="CE94" i="169"/>
  <c r="CE92" i="169"/>
  <c r="CE90" i="169"/>
  <c r="CE89" i="169"/>
  <c r="CE87" i="169"/>
  <c r="BN93" i="169"/>
  <c r="BN92" i="169"/>
  <c r="BF96" i="169"/>
  <c r="AQ96" i="169"/>
  <c r="GN82" i="169"/>
  <c r="GN80" i="169"/>
  <c r="GN78" i="169"/>
  <c r="GN77" i="169"/>
  <c r="FW76" i="169"/>
  <c r="FF82" i="169"/>
  <c r="FF81" i="169"/>
  <c r="DJ78" i="169"/>
  <c r="DJ77" i="169"/>
  <c r="DA83" i="169"/>
  <c r="CE75" i="169"/>
  <c r="BN79" i="169"/>
  <c r="BN76" i="169"/>
  <c r="AW82" i="169"/>
  <c r="AW81" i="169"/>
  <c r="AW80" i="169"/>
  <c r="AW79" i="169"/>
  <c r="AW77" i="169"/>
  <c r="AW74" i="169"/>
  <c r="GN68" i="169"/>
  <c r="GN65" i="169"/>
  <c r="GN63" i="169"/>
  <c r="GF70" i="169"/>
  <c r="FW69" i="169"/>
  <c r="FW62" i="169"/>
  <c r="FW61" i="169"/>
  <c r="FQ70" i="169"/>
  <c r="FF67" i="169"/>
  <c r="EZ70" i="169"/>
  <c r="FF60" i="169"/>
  <c r="DJ68" i="169"/>
  <c r="DJ67" i="169"/>
  <c r="DJ66" i="169"/>
  <c r="DJ65" i="169"/>
  <c r="DJ63" i="169"/>
  <c r="DJ60" i="169"/>
  <c r="CE69" i="169"/>
  <c r="CE61" i="169"/>
  <c r="BN69" i="169"/>
  <c r="BN67" i="169"/>
  <c r="BN65" i="169"/>
  <c r="BN60" i="169"/>
  <c r="AW68" i="169"/>
  <c r="AW67" i="169"/>
  <c r="AW65" i="169"/>
  <c r="AW61" i="169"/>
  <c r="AW60" i="169"/>
  <c r="GN56" i="169"/>
  <c r="GN54" i="169"/>
  <c r="GN52" i="169"/>
  <c r="GN51" i="169"/>
  <c r="GE57" i="169"/>
  <c r="GN47" i="169"/>
  <c r="FN57" i="169"/>
  <c r="FF49" i="169"/>
  <c r="EW57" i="169"/>
  <c r="DJ56" i="169"/>
  <c r="DJ54" i="169"/>
  <c r="DJ53" i="169"/>
  <c r="DJ52" i="169"/>
  <c r="DJ51" i="169"/>
  <c r="DJ47" i="169"/>
  <c r="CE52" i="169"/>
  <c r="BY57" i="169"/>
  <c r="BN55" i="169"/>
  <c r="BN52" i="169"/>
  <c r="BN51" i="169"/>
  <c r="BN48" i="169"/>
  <c r="AP57" i="169"/>
  <c r="AW47" i="169"/>
  <c r="X57" i="169"/>
  <c r="GN42" i="169"/>
  <c r="GN40" i="169"/>
  <c r="GN39" i="169"/>
  <c r="GN37" i="169"/>
  <c r="DJ42" i="169"/>
  <c r="DJ41" i="169"/>
  <c r="DJ37" i="169"/>
  <c r="BN42" i="169"/>
  <c r="BN41" i="169"/>
  <c r="BN38" i="169"/>
  <c r="GN27" i="169"/>
  <c r="GN26" i="169"/>
  <c r="FW23" i="169"/>
  <c r="DJ23" i="169"/>
  <c r="BN28" i="169"/>
  <c r="BN27" i="169"/>
  <c r="BN26" i="169"/>
  <c r="BN24" i="169"/>
  <c r="AW30" i="169"/>
  <c r="AW29" i="169"/>
  <c r="AW27" i="169"/>
  <c r="AW25" i="169"/>
  <c r="AW24" i="169"/>
  <c r="AW22" i="169"/>
  <c r="GN16" i="169"/>
  <c r="GN13" i="169"/>
  <c r="FW17" i="169"/>
  <c r="FW11" i="169"/>
  <c r="FW10" i="169"/>
  <c r="FV9" i="169"/>
  <c r="FF15" i="169"/>
  <c r="DJ11" i="169"/>
  <c r="DJ10" i="169"/>
  <c r="CE16" i="169"/>
  <c r="BN16" i="169"/>
  <c r="BN14" i="169"/>
  <c r="BN9" i="169"/>
  <c r="AW15" i="169"/>
  <c r="AF13" i="169"/>
  <c r="AF9" i="169"/>
  <c r="AD36" i="246"/>
  <c r="AF35" i="246"/>
  <c r="AJ33" i="245"/>
  <c r="AG33" i="245"/>
  <c r="AC33" i="245"/>
  <c r="AH27" i="245"/>
  <c r="AC27" i="245"/>
  <c r="AF27" i="245"/>
  <c r="AG18" i="248"/>
  <c r="AE8" i="169"/>
  <c r="GM47" i="169"/>
  <c r="GM9" i="169"/>
  <c r="GM8" i="169"/>
  <c r="FV47" i="169"/>
  <c r="FE47" i="169"/>
  <c r="DI47" i="169"/>
  <c r="DI9" i="169"/>
  <c r="DI8" i="169"/>
  <c r="AE47" i="169"/>
  <c r="AE17" i="169"/>
  <c r="AE16" i="169"/>
  <c r="AE15" i="169"/>
  <c r="AE14" i="169"/>
  <c r="AE13" i="169"/>
  <c r="AE12" i="169"/>
  <c r="AE11" i="169"/>
  <c r="AE10" i="169"/>
  <c r="AE9" i="169"/>
  <c r="AH36" i="246"/>
  <c r="AJ36" i="246"/>
  <c r="AK36" i="246"/>
  <c r="AJ27" i="246"/>
  <c r="AK27" i="246"/>
  <c r="A3" i="253"/>
  <c r="A2" i="253"/>
  <c r="A1" i="253"/>
  <c r="BI170" i="243"/>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c r="A2" i="243"/>
  <c r="A1" i="243"/>
  <c r="A3" i="239"/>
  <c r="A2" i="239"/>
  <c r="A1" i="239"/>
  <c r="A3" i="169"/>
  <c r="A2" i="169"/>
  <c r="A1" i="169"/>
  <c r="A3" i="240"/>
  <c r="A2" i="240"/>
  <c r="A1" i="240"/>
  <c r="A3" i="246"/>
  <c r="A2" i="246"/>
  <c r="A1" i="246"/>
  <c r="A3" i="245"/>
  <c r="A2" i="245"/>
  <c r="A1" i="245"/>
  <c r="A3" i="248"/>
  <c r="A1" i="248"/>
  <c r="Y16" i="243"/>
  <c r="X16" i="243"/>
  <c r="W16" i="243"/>
  <c r="V16" i="243"/>
  <c r="U16" i="243"/>
  <c r="Y62" i="243"/>
  <c r="X62" i="243"/>
  <c r="W62" i="243"/>
  <c r="V62" i="243"/>
  <c r="AA62" i="243" s="1"/>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2" i="248"/>
  <c r="A1" i="252"/>
  <c r="A1" i="251"/>
  <c r="A1" i="250"/>
  <c r="AL97" i="246"/>
  <c r="AK97" i="246"/>
  <c r="AJ97" i="246"/>
  <c r="AL96" i="246"/>
  <c r="AK96" i="246"/>
  <c r="AJ96" i="246"/>
  <c r="AL95" i="246"/>
  <c r="AK95" i="246"/>
  <c r="AJ95" i="246"/>
  <c r="AL94" i="246"/>
  <c r="AK94" i="246"/>
  <c r="AJ94" i="246"/>
  <c r="AL93" i="246"/>
  <c r="AK93" i="246"/>
  <c r="AJ93" i="246"/>
  <c r="AL89" i="246"/>
  <c r="AK89" i="246"/>
  <c r="AJ89" i="246"/>
  <c r="AL88" i="246"/>
  <c r="AK88" i="246"/>
  <c r="AJ88" i="246"/>
  <c r="AL87" i="246"/>
  <c r="AK87" i="246"/>
  <c r="AJ87" i="246"/>
  <c r="AL86" i="246"/>
  <c r="AK86" i="246"/>
  <c r="AJ86" i="246"/>
  <c r="AI86" i="246"/>
  <c r="AD86" i="246"/>
  <c r="AL82" i="246"/>
  <c r="AK82" i="246"/>
  <c r="AJ82" i="246"/>
  <c r="AJ77" i="246"/>
  <c r="AJ78" i="246"/>
  <c r="AJ79" i="246"/>
  <c r="AJ80" i="246"/>
  <c r="AJ81" i="246"/>
  <c r="AL81" i="246"/>
  <c r="AK81" i="246"/>
  <c r="AL80" i="246"/>
  <c r="AK80" i="246"/>
  <c r="AI80" i="246"/>
  <c r="AL79" i="246"/>
  <c r="AK79" i="246"/>
  <c r="AL78" i="246"/>
  <c r="AK78" i="246"/>
  <c r="AL77" i="246"/>
  <c r="AK77" i="246"/>
  <c r="AL73" i="246"/>
  <c r="AK73" i="246"/>
  <c r="AJ73" i="246"/>
  <c r="AL72" i="246"/>
  <c r="AK72" i="246"/>
  <c r="AJ72" i="246"/>
  <c r="AL71" i="246"/>
  <c r="AK71" i="246"/>
  <c r="AJ71" i="246"/>
  <c r="AL70" i="246"/>
  <c r="AK70" i="246"/>
  <c r="AJ70" i="246"/>
  <c r="AL69" i="246"/>
  <c r="AK69" i="246"/>
  <c r="AK68" i="246"/>
  <c r="AK74" i="246" s="1"/>
  <c r="AJ69" i="246"/>
  <c r="AI69" i="246"/>
  <c r="AL68" i="246"/>
  <c r="AJ68" i="246"/>
  <c r="AI68" i="246"/>
  <c r="AL64" i="246"/>
  <c r="AK64" i="246"/>
  <c r="AJ64" i="246"/>
  <c r="AJ65" i="246" s="1"/>
  <c r="AL63" i="246"/>
  <c r="AK63" i="246"/>
  <c r="AJ63" i="246"/>
  <c r="AL62" i="246"/>
  <c r="AK62" i="246"/>
  <c r="AJ62" i="246"/>
  <c r="AL61" i="246"/>
  <c r="AK61" i="246"/>
  <c r="AJ61" i="246"/>
  <c r="AL60" i="246"/>
  <c r="AK60" i="246"/>
  <c r="AJ60" i="246"/>
  <c r="Y46" i="248"/>
  <c r="X46" i="248"/>
  <c r="AP35" i="248"/>
  <c r="AO35" i="248"/>
  <c r="AN35" i="248"/>
  <c r="AM35" i="248"/>
  <c r="AP30" i="248"/>
  <c r="AO30" i="248"/>
  <c r="AN30" i="248"/>
  <c r="AM30" i="248"/>
  <c r="AP23" i="248"/>
  <c r="AO23" i="248"/>
  <c r="AP18" i="248"/>
  <c r="AO18" i="248"/>
  <c r="AP13" i="248"/>
  <c r="AO13" i="248"/>
  <c r="AL65" i="246"/>
  <c r="AL74" i="246"/>
  <c r="AL83" i="246"/>
  <c r="AL98" i="246"/>
  <c r="AL90" i="246"/>
  <c r="AK55" i="246"/>
  <c r="AJ55" i="246"/>
  <c r="AK51" i="246"/>
  <c r="AJ51" i="246"/>
  <c r="AK50" i="246"/>
  <c r="AJ50" i="246"/>
  <c r="AK49" i="246"/>
  <c r="AK52" i="246" s="1"/>
  <c r="AJ49" i="246"/>
  <c r="AG49" i="246"/>
  <c r="AK48" i="246"/>
  <c r="AJ48" i="246"/>
  <c r="AD48" i="246"/>
  <c r="AM48" i="246" s="1"/>
  <c r="AK47" i="246"/>
  <c r="AJ47" i="246"/>
  <c r="AJ52" i="246" s="1"/>
  <c r="AE47" i="246"/>
  <c r="AK43" i="246"/>
  <c r="AJ43" i="246"/>
  <c r="AK42" i="246"/>
  <c r="AJ42" i="246"/>
  <c r="AK41" i="246"/>
  <c r="AJ41" i="246"/>
  <c r="AI41" i="246"/>
  <c r="AK40" i="246"/>
  <c r="AK44" i="246" s="1"/>
  <c r="AJ40" i="246"/>
  <c r="AK35" i="246"/>
  <c r="AJ35" i="246"/>
  <c r="AK34" i="246"/>
  <c r="AJ34" i="246"/>
  <c r="AK33" i="246"/>
  <c r="AJ33" i="246"/>
  <c r="AJ37" i="246" s="1"/>
  <c r="AI33" i="246"/>
  <c r="AK32" i="246"/>
  <c r="AJ32" i="246"/>
  <c r="AK31" i="246"/>
  <c r="AJ31" i="246"/>
  <c r="AK26" i="246"/>
  <c r="AJ26" i="246"/>
  <c r="AK25" i="246"/>
  <c r="AJ25" i="246"/>
  <c r="AI25" i="246"/>
  <c r="AK24" i="246"/>
  <c r="AK22" i="246"/>
  <c r="AK23" i="246"/>
  <c r="AJ24" i="246"/>
  <c r="AJ23" i="246"/>
  <c r="AJ22" i="246"/>
  <c r="AJ28" i="246" s="1"/>
  <c r="AK18" i="246"/>
  <c r="AJ18" i="246"/>
  <c r="AI18" i="246"/>
  <c r="AK17" i="246"/>
  <c r="AJ17" i="246"/>
  <c r="AK16" i="246"/>
  <c r="AK14" i="246"/>
  <c r="AK15" i="246"/>
  <c r="AJ16" i="246"/>
  <c r="AI16" i="246"/>
  <c r="AG16" i="246"/>
  <c r="AJ15" i="246"/>
  <c r="AG15" i="246"/>
  <c r="AJ14" i="246"/>
  <c r="AO33" i="245"/>
  <c r="AN33" i="245"/>
  <c r="AO27" i="245"/>
  <c r="AN27" i="245"/>
  <c r="X21" i="245"/>
  <c r="W21" i="245"/>
  <c r="Z12" i="240"/>
  <c r="AA12" i="240"/>
  <c r="X13" i="240"/>
  <c r="Y13" i="240"/>
  <c r="W25" i="240"/>
  <c r="X25" i="240"/>
  <c r="Y25" i="240"/>
  <c r="AO16" i="239"/>
  <c r="AP16" i="239"/>
  <c r="AO25" i="239"/>
  <c r="AP25" i="239"/>
  <c r="AO36" i="239"/>
  <c r="AP36" i="239"/>
  <c r="AO45" i="239"/>
  <c r="AP45" i="239"/>
  <c r="IK96" i="169"/>
  <c r="IJ96" i="169"/>
  <c r="II96" i="169"/>
  <c r="IH96" i="169"/>
  <c r="IG96" i="169"/>
  <c r="IF96" i="169"/>
  <c r="ID96" i="169"/>
  <c r="IE96" i="169"/>
  <c r="IL96" i="169"/>
  <c r="IM95" i="169"/>
  <c r="IL95" i="169"/>
  <c r="IM94" i="169"/>
  <c r="IL94" i="169"/>
  <c r="IM93" i="169"/>
  <c r="IL93" i="169"/>
  <c r="IM92" i="169"/>
  <c r="IL92" i="169"/>
  <c r="IM91" i="169"/>
  <c r="IL91" i="169"/>
  <c r="IM90" i="169"/>
  <c r="IL90" i="169"/>
  <c r="IM89" i="169"/>
  <c r="IL89" i="169"/>
  <c r="IM88" i="169"/>
  <c r="IL88" i="169"/>
  <c r="IM87" i="169"/>
  <c r="IL87" i="169"/>
  <c r="IM86" i="169"/>
  <c r="IL86" i="169"/>
  <c r="IK83" i="169"/>
  <c r="IJ83" i="169"/>
  <c r="II83" i="169"/>
  <c r="IL83" i="169"/>
  <c r="IM82" i="169"/>
  <c r="IL82" i="169"/>
  <c r="IM81" i="169"/>
  <c r="IL81" i="169"/>
  <c r="IM80" i="169"/>
  <c r="IL80" i="169"/>
  <c r="IM79" i="169"/>
  <c r="IL79" i="169"/>
  <c r="IM78" i="169"/>
  <c r="IL78" i="169"/>
  <c r="IM77" i="169"/>
  <c r="IL77" i="169"/>
  <c r="IM76" i="169"/>
  <c r="IL76" i="169"/>
  <c r="IM75" i="169"/>
  <c r="IL75" i="169"/>
  <c r="IM74" i="169"/>
  <c r="IL74" i="169"/>
  <c r="IL73" i="169"/>
  <c r="IK70" i="169"/>
  <c r="IJ70" i="169"/>
  <c r="II70" i="169"/>
  <c r="IH70" i="169"/>
  <c r="IG70" i="169"/>
  <c r="ID70" i="169"/>
  <c r="IE70" i="169"/>
  <c r="IF70" i="169"/>
  <c r="IL70" i="169"/>
  <c r="IM69" i="169"/>
  <c r="IL69" i="169"/>
  <c r="IM68" i="169"/>
  <c r="IL68" i="169"/>
  <c r="IM67" i="169"/>
  <c r="IL67" i="169"/>
  <c r="IM66" i="169"/>
  <c r="IL66" i="169"/>
  <c r="IM65" i="169"/>
  <c r="IL65" i="169"/>
  <c r="IM64" i="169"/>
  <c r="IL64" i="169"/>
  <c r="IM63" i="169"/>
  <c r="IL63" i="169"/>
  <c r="IM62" i="169"/>
  <c r="IL62" i="169"/>
  <c r="IM61" i="169"/>
  <c r="IL61" i="169"/>
  <c r="IM60" i="169"/>
  <c r="IL60" i="169"/>
  <c r="IK57" i="169"/>
  <c r="IJ57" i="169"/>
  <c r="II57" i="169"/>
  <c r="IH57" i="169"/>
  <c r="IG57" i="169"/>
  <c r="IF57" i="169"/>
  <c r="IE57" i="169"/>
  <c r="ID57" i="169"/>
  <c r="IL57" i="169"/>
  <c r="IM56" i="169"/>
  <c r="IL56" i="169"/>
  <c r="IM55" i="169"/>
  <c r="IL55" i="169"/>
  <c r="IM54" i="169"/>
  <c r="IL54" i="169"/>
  <c r="IM53" i="169"/>
  <c r="IL53" i="169"/>
  <c r="IM52" i="169"/>
  <c r="IL52" i="169"/>
  <c r="IM51" i="169"/>
  <c r="IL51" i="169"/>
  <c r="IM50" i="169"/>
  <c r="IL50" i="169"/>
  <c r="IM49" i="169"/>
  <c r="IL49" i="169"/>
  <c r="IM48" i="169"/>
  <c r="IL48" i="169"/>
  <c r="IM47" i="169"/>
  <c r="IK44" i="169"/>
  <c r="IJ44" i="169"/>
  <c r="IL44" i="169"/>
  <c r="IM43" i="169"/>
  <c r="IL43" i="169"/>
  <c r="IM42" i="169"/>
  <c r="IL42" i="169"/>
  <c r="IM41" i="169"/>
  <c r="IL41" i="169"/>
  <c r="IM40" i="169"/>
  <c r="IL40" i="169"/>
  <c r="IM39" i="169"/>
  <c r="IL39" i="169"/>
  <c r="IM38" i="169"/>
  <c r="IL38" i="169"/>
  <c r="IM37" i="169"/>
  <c r="IL37" i="169"/>
  <c r="IM36" i="169"/>
  <c r="IL36" i="169"/>
  <c r="IL35" i="169"/>
  <c r="IL34" i="169"/>
  <c r="IK31" i="169"/>
  <c r="IJ31" i="169"/>
  <c r="IL31" i="169"/>
  <c r="IM30" i="169"/>
  <c r="IL30" i="169"/>
  <c r="IM29" i="169"/>
  <c r="IL29" i="169"/>
  <c r="IM28" i="169"/>
  <c r="IL28" i="169"/>
  <c r="IM27" i="169"/>
  <c r="IL27" i="169"/>
  <c r="IM26" i="169"/>
  <c r="IL26" i="169"/>
  <c r="IM25" i="169"/>
  <c r="IL25" i="169"/>
  <c r="IM24" i="169"/>
  <c r="IL24" i="169"/>
  <c r="IM23" i="169"/>
  <c r="IL23" i="169"/>
  <c r="IM22" i="169"/>
  <c r="IL22" i="169"/>
  <c r="IL21" i="169"/>
  <c r="IL18" i="169"/>
  <c r="IM17" i="169"/>
  <c r="IL17" i="169"/>
  <c r="IM16" i="169"/>
  <c r="IL16" i="169"/>
  <c r="IM15" i="169"/>
  <c r="IL15" i="169"/>
  <c r="IM14" i="169"/>
  <c r="IL14" i="169"/>
  <c r="IM13" i="169"/>
  <c r="IL13" i="169"/>
  <c r="IM12" i="169"/>
  <c r="IL12" i="169"/>
  <c r="IM11" i="169"/>
  <c r="IL11" i="169"/>
  <c r="IM10" i="169"/>
  <c r="IL10" i="169"/>
  <c r="IM9" i="169"/>
  <c r="HT96" i="169"/>
  <c r="HS96" i="169"/>
  <c r="HR96" i="169"/>
  <c r="HQ96" i="169"/>
  <c r="HP96" i="169"/>
  <c r="HO96" i="169"/>
  <c r="HN96" i="169"/>
  <c r="HM96" i="169"/>
  <c r="HU96" i="169"/>
  <c r="HV95" i="169"/>
  <c r="HU95" i="169"/>
  <c r="HV94" i="169"/>
  <c r="HU94" i="169"/>
  <c r="HV93" i="169"/>
  <c r="HU93" i="169"/>
  <c r="HV92" i="169"/>
  <c r="HU92" i="169"/>
  <c r="HV91" i="169"/>
  <c r="HU91" i="169"/>
  <c r="HV90" i="169"/>
  <c r="HU90" i="169"/>
  <c r="HV89" i="169"/>
  <c r="HU89" i="169"/>
  <c r="HV88" i="169"/>
  <c r="HU88" i="169"/>
  <c r="HV87" i="169"/>
  <c r="HU87" i="169"/>
  <c r="HV86" i="169"/>
  <c r="HU86" i="169"/>
  <c r="HT83" i="169"/>
  <c r="HS83" i="169"/>
  <c r="HR83" i="169"/>
  <c r="HM83" i="169"/>
  <c r="HU83" i="169"/>
  <c r="HV82" i="169"/>
  <c r="HU82" i="169"/>
  <c r="HV81" i="169"/>
  <c r="HU81" i="169"/>
  <c r="HV80" i="169"/>
  <c r="HU80" i="169"/>
  <c r="HV79" i="169"/>
  <c r="HU79" i="169"/>
  <c r="HV78" i="169"/>
  <c r="HU78" i="169"/>
  <c r="HV77" i="169"/>
  <c r="HU77" i="169"/>
  <c r="HV76" i="169"/>
  <c r="HU76" i="169"/>
  <c r="HV75" i="169"/>
  <c r="HU75" i="169"/>
  <c r="HV74" i="169"/>
  <c r="HU74" i="169"/>
  <c r="HU73" i="169"/>
  <c r="HT70" i="169"/>
  <c r="HS70" i="169"/>
  <c r="HR70" i="169"/>
  <c r="HQ70" i="169"/>
  <c r="HP70" i="169"/>
  <c r="HO70" i="169"/>
  <c r="HM70" i="169"/>
  <c r="HN70" i="169"/>
  <c r="HU70" i="169"/>
  <c r="HV69" i="169"/>
  <c r="HU69" i="169"/>
  <c r="HV68" i="169"/>
  <c r="HU68" i="169"/>
  <c r="HV67" i="169"/>
  <c r="HU67" i="169"/>
  <c r="HV66" i="169"/>
  <c r="HU66" i="169"/>
  <c r="HV65" i="169"/>
  <c r="HU65" i="169"/>
  <c r="HV64" i="169"/>
  <c r="HU64" i="169"/>
  <c r="HV63" i="169"/>
  <c r="HU63" i="169"/>
  <c r="HV62" i="169"/>
  <c r="HU62" i="169"/>
  <c r="HV61" i="169"/>
  <c r="HU61" i="169"/>
  <c r="HV60" i="169"/>
  <c r="HU60" i="169"/>
  <c r="HT57" i="169"/>
  <c r="HS57" i="169"/>
  <c r="HR57" i="169"/>
  <c r="HQ57" i="169"/>
  <c r="HP57" i="169"/>
  <c r="HO57" i="169"/>
  <c r="HN57" i="169"/>
  <c r="HM57" i="169"/>
  <c r="HU57" i="169"/>
  <c r="HV56" i="169"/>
  <c r="HU56" i="169"/>
  <c r="HV55" i="169"/>
  <c r="HU55" i="169"/>
  <c r="HV54" i="169"/>
  <c r="HU54" i="169"/>
  <c r="HV53" i="169"/>
  <c r="HU53" i="169"/>
  <c r="HV52" i="169"/>
  <c r="HU52" i="169"/>
  <c r="HV51" i="169"/>
  <c r="HU51" i="169"/>
  <c r="HV50" i="169"/>
  <c r="HU50" i="169"/>
  <c r="HV49" i="169"/>
  <c r="HU49" i="169"/>
  <c r="HV48" i="169"/>
  <c r="HU48" i="169"/>
  <c r="HV47" i="169"/>
  <c r="HT44" i="169"/>
  <c r="HS44" i="169"/>
  <c r="HU44" i="169"/>
  <c r="HV43" i="169"/>
  <c r="HU43" i="169"/>
  <c r="HV42" i="169"/>
  <c r="HU42" i="169"/>
  <c r="HV41" i="169"/>
  <c r="HU41" i="169"/>
  <c r="HV40" i="169"/>
  <c r="HU40" i="169"/>
  <c r="HV39" i="169"/>
  <c r="HU39" i="169"/>
  <c r="HV38" i="169"/>
  <c r="HU38" i="169"/>
  <c r="HV37" i="169"/>
  <c r="HU37" i="169"/>
  <c r="HV36" i="169"/>
  <c r="HU36" i="169"/>
  <c r="HU35" i="169"/>
  <c r="HT31" i="169"/>
  <c r="HS31" i="169"/>
  <c r="HU31" i="169"/>
  <c r="HV30" i="169"/>
  <c r="HU30" i="169"/>
  <c r="HV29" i="169"/>
  <c r="HU29" i="169"/>
  <c r="HV28" i="169"/>
  <c r="HU28" i="169"/>
  <c r="HV27" i="169"/>
  <c r="HU27" i="169"/>
  <c r="HV26" i="169"/>
  <c r="HU26" i="169"/>
  <c r="HV25" i="169"/>
  <c r="HU25" i="169"/>
  <c r="HV24" i="169"/>
  <c r="HU24" i="169"/>
  <c r="HV23" i="169"/>
  <c r="HU23" i="169"/>
  <c r="HV22" i="169"/>
  <c r="HU22" i="169"/>
  <c r="HT18" i="169"/>
  <c r="HS18" i="169"/>
  <c r="HR18" i="169"/>
  <c r="HN18" i="169"/>
  <c r="HU18" i="169"/>
  <c r="HV17" i="169"/>
  <c r="HV16" i="169"/>
  <c r="HV15" i="169"/>
  <c r="HV14" i="169"/>
  <c r="HV13" i="169"/>
  <c r="HV12" i="169"/>
  <c r="HV11" i="169"/>
  <c r="HV10" i="169"/>
  <c r="HV9" i="169"/>
  <c r="HC96" i="169"/>
  <c r="HB96" i="169"/>
  <c r="HA96" i="169"/>
  <c r="GZ96" i="169"/>
  <c r="GY96" i="169"/>
  <c r="GX96" i="169"/>
  <c r="GW96" i="169"/>
  <c r="GV96" i="169"/>
  <c r="HD96" i="169"/>
  <c r="HE95" i="169"/>
  <c r="HD95" i="169"/>
  <c r="HE94" i="169"/>
  <c r="HD94" i="169"/>
  <c r="HE93" i="169"/>
  <c r="HD93" i="169"/>
  <c r="HE92" i="169"/>
  <c r="HD92" i="169"/>
  <c r="HE91" i="169"/>
  <c r="HD91" i="169"/>
  <c r="HE90" i="169"/>
  <c r="HD90" i="169"/>
  <c r="HE89" i="169"/>
  <c r="HD89" i="169"/>
  <c r="HE88" i="169"/>
  <c r="HD88" i="169"/>
  <c r="HE87" i="169"/>
  <c r="HD87" i="169"/>
  <c r="HE86" i="169"/>
  <c r="HD86" i="169"/>
  <c r="HC83" i="169"/>
  <c r="HB83" i="169"/>
  <c r="HA83" i="169"/>
  <c r="HD83" i="169"/>
  <c r="HE82" i="169"/>
  <c r="HD82" i="169"/>
  <c r="HE81" i="169"/>
  <c r="HD81" i="169"/>
  <c r="HE80" i="169"/>
  <c r="HD80" i="169"/>
  <c r="HE79" i="169"/>
  <c r="HD79" i="169"/>
  <c r="HE78" i="169"/>
  <c r="HD78" i="169"/>
  <c r="HE77" i="169"/>
  <c r="HD77" i="169"/>
  <c r="HE76" i="169"/>
  <c r="HD76" i="169"/>
  <c r="HE75" i="169"/>
  <c r="HD75" i="169"/>
  <c r="HE74" i="169"/>
  <c r="HD74" i="169"/>
  <c r="HD73" i="169"/>
  <c r="HC70" i="169"/>
  <c r="HB70" i="169"/>
  <c r="HA70" i="169"/>
  <c r="GZ70" i="169"/>
  <c r="GY70" i="169"/>
  <c r="GX70" i="169"/>
  <c r="GW70" i="169"/>
  <c r="HE70" i="169" s="1"/>
  <c r="GV70" i="169"/>
  <c r="HD70" i="169"/>
  <c r="HE69" i="169"/>
  <c r="HD69" i="169"/>
  <c r="HE68" i="169"/>
  <c r="HD68" i="169"/>
  <c r="HE67" i="169"/>
  <c r="HD67" i="169"/>
  <c r="HE66" i="169"/>
  <c r="HD66" i="169"/>
  <c r="HE65" i="169"/>
  <c r="HD65" i="169"/>
  <c r="HE64" i="169"/>
  <c r="HD64" i="169"/>
  <c r="HE63" i="169"/>
  <c r="HD63" i="169"/>
  <c r="HE62" i="169"/>
  <c r="HD62" i="169"/>
  <c r="HE61" i="169"/>
  <c r="HD61" i="169"/>
  <c r="HE60" i="169"/>
  <c r="HD60" i="169"/>
  <c r="HC57" i="169"/>
  <c r="HB57" i="169"/>
  <c r="HA57" i="169"/>
  <c r="GZ57" i="169"/>
  <c r="GY57" i="169"/>
  <c r="GX57" i="169"/>
  <c r="GW57" i="169"/>
  <c r="GV57" i="169"/>
  <c r="HD57" i="169"/>
  <c r="HE56" i="169"/>
  <c r="HD56" i="169"/>
  <c r="HE55" i="169"/>
  <c r="HD55" i="169"/>
  <c r="HE54" i="169"/>
  <c r="HD54" i="169"/>
  <c r="HE53" i="169"/>
  <c r="HD53" i="169"/>
  <c r="HE52" i="169"/>
  <c r="HD52" i="169"/>
  <c r="HE51" i="169"/>
  <c r="HD51" i="169"/>
  <c r="HE50" i="169"/>
  <c r="HD50" i="169"/>
  <c r="HE49" i="169"/>
  <c r="HD49" i="169"/>
  <c r="HE48" i="169"/>
  <c r="HD48" i="169"/>
  <c r="HE47" i="169"/>
  <c r="HD47" i="169"/>
  <c r="HC44" i="169"/>
  <c r="HB44" i="169"/>
  <c r="HD44" i="169"/>
  <c r="HE43" i="169"/>
  <c r="HD43" i="169"/>
  <c r="HE42" i="169"/>
  <c r="HD42" i="169"/>
  <c r="HE41" i="169"/>
  <c r="HD41" i="169"/>
  <c r="HE40" i="169"/>
  <c r="HD40" i="169"/>
  <c r="HE39" i="169"/>
  <c r="HD39" i="169"/>
  <c r="HE38" i="169"/>
  <c r="HD38" i="169"/>
  <c r="HE37" i="169"/>
  <c r="HD37" i="169"/>
  <c r="HE36" i="169"/>
  <c r="HD36" i="169"/>
  <c r="HD35" i="169"/>
  <c r="HD34" i="169"/>
  <c r="HC31" i="169"/>
  <c r="HB31" i="169"/>
  <c r="HD31" i="169"/>
  <c r="HE30" i="169"/>
  <c r="HD30" i="169"/>
  <c r="HE29" i="169"/>
  <c r="HD29" i="169"/>
  <c r="HE28" i="169"/>
  <c r="HD28" i="169"/>
  <c r="HE27" i="169"/>
  <c r="HD27" i="169"/>
  <c r="HE26" i="169"/>
  <c r="HD26" i="169"/>
  <c r="HE25" i="169"/>
  <c r="HD25" i="169"/>
  <c r="HE24" i="169"/>
  <c r="HD24" i="169"/>
  <c r="HE23" i="169"/>
  <c r="HD23" i="169"/>
  <c r="HE22" i="169"/>
  <c r="HD22" i="169"/>
  <c r="HD21" i="169"/>
  <c r="HC18" i="169"/>
  <c r="HB18" i="169"/>
  <c r="HA18" i="169"/>
  <c r="HD18" i="169"/>
  <c r="HE17" i="169"/>
  <c r="HE16" i="169"/>
  <c r="HE15" i="169"/>
  <c r="HE14" i="169"/>
  <c r="HE13" i="169"/>
  <c r="HE12" i="169"/>
  <c r="HE11" i="169"/>
  <c r="HE10" i="169"/>
  <c r="HE9" i="169"/>
  <c r="GL96" i="169"/>
  <c r="GK96" i="169"/>
  <c r="GJ96" i="169"/>
  <c r="GI96" i="169"/>
  <c r="GF96" i="169"/>
  <c r="GE96" i="169"/>
  <c r="GM96" i="169"/>
  <c r="GN95" i="169"/>
  <c r="GM95" i="169"/>
  <c r="GM94" i="169"/>
  <c r="GN93" i="169"/>
  <c r="GM93" i="169"/>
  <c r="GN92" i="169"/>
  <c r="GM92" i="169"/>
  <c r="GM91" i="169"/>
  <c r="GM90" i="169"/>
  <c r="GN89" i="169"/>
  <c r="GM89" i="169"/>
  <c r="GN88" i="169"/>
  <c r="GM88" i="169"/>
  <c r="GM87" i="169"/>
  <c r="GM86" i="169"/>
  <c r="GL83" i="169"/>
  <c r="GK83" i="169"/>
  <c r="GJ83" i="169"/>
  <c r="GM83" i="169"/>
  <c r="GM82" i="169"/>
  <c r="GN81" i="169"/>
  <c r="GM81" i="169"/>
  <c r="GM80" i="169"/>
  <c r="GM79" i="169"/>
  <c r="GM78" i="169"/>
  <c r="GM77" i="169"/>
  <c r="GN76" i="169"/>
  <c r="GM76" i="169"/>
  <c r="GM75" i="169"/>
  <c r="GN74" i="169"/>
  <c r="GM74" i="169"/>
  <c r="GM73" i="169"/>
  <c r="GL70" i="169"/>
  <c r="GK70" i="169"/>
  <c r="GJ70" i="169"/>
  <c r="GI70" i="169"/>
  <c r="GM70" i="169"/>
  <c r="GN69" i="169"/>
  <c r="GM69" i="169"/>
  <c r="GM68" i="169"/>
  <c r="GM67" i="169"/>
  <c r="GM66" i="169"/>
  <c r="GM65" i="169"/>
  <c r="GN64" i="169"/>
  <c r="GM64" i="169"/>
  <c r="GM63" i="169"/>
  <c r="GN62" i="169"/>
  <c r="GM62" i="169"/>
  <c r="GN61" i="169"/>
  <c r="GM61" i="169"/>
  <c r="GM60" i="169"/>
  <c r="GL57" i="169"/>
  <c r="GK57" i="169"/>
  <c r="GJ57" i="169"/>
  <c r="GI57" i="169"/>
  <c r="GH57" i="169"/>
  <c r="GF57" i="169"/>
  <c r="GM57" i="169"/>
  <c r="GM56" i="169"/>
  <c r="GN55" i="169"/>
  <c r="GM55" i="169"/>
  <c r="GM54" i="169"/>
  <c r="GN53" i="169"/>
  <c r="GM53" i="169"/>
  <c r="GM52" i="169"/>
  <c r="GM51" i="169"/>
  <c r="GM50" i="169"/>
  <c r="GN49" i="169"/>
  <c r="GM49" i="169"/>
  <c r="GN48" i="169"/>
  <c r="GM48" i="169"/>
  <c r="GL44" i="169"/>
  <c r="GK44" i="169"/>
  <c r="GM44" i="169"/>
  <c r="GN43" i="169"/>
  <c r="GM43" i="169"/>
  <c r="GM42" i="169"/>
  <c r="GN41" i="169"/>
  <c r="GM41" i="169"/>
  <c r="GM40" i="169"/>
  <c r="GM39" i="169"/>
  <c r="GN38" i="169"/>
  <c r="GM38" i="169"/>
  <c r="GM37" i="169"/>
  <c r="GM36" i="169"/>
  <c r="GM35" i="169"/>
  <c r="GM34" i="169"/>
  <c r="GL31" i="169"/>
  <c r="GK31" i="169"/>
  <c r="GM31" i="169"/>
  <c r="GN30" i="169"/>
  <c r="GM30" i="169"/>
  <c r="GN29" i="169"/>
  <c r="GM29" i="169"/>
  <c r="GM28" i="169"/>
  <c r="GM27" i="169"/>
  <c r="GM26" i="169"/>
  <c r="GN25" i="169"/>
  <c r="GM25" i="169"/>
  <c r="GN24" i="169"/>
  <c r="GM24" i="169"/>
  <c r="GN23" i="169"/>
  <c r="GM23" i="169"/>
  <c r="GM22" i="169"/>
  <c r="GM21" i="169"/>
  <c r="GL18" i="169"/>
  <c r="GK18" i="169"/>
  <c r="GJ18" i="169"/>
  <c r="GM18" i="169"/>
  <c r="GN17" i="169"/>
  <c r="GM17" i="169"/>
  <c r="GM16" i="169"/>
  <c r="GN15" i="169"/>
  <c r="GM15" i="169"/>
  <c r="GN14" i="169"/>
  <c r="GM14" i="169"/>
  <c r="GM13" i="169"/>
  <c r="GM12" i="169"/>
  <c r="GN11" i="169"/>
  <c r="GM11" i="169"/>
  <c r="GN10" i="169"/>
  <c r="GM10" i="169"/>
  <c r="BL96" i="169"/>
  <c r="BK96" i="169"/>
  <c r="BJ96" i="169"/>
  <c r="BI96" i="169"/>
  <c r="BH96" i="169"/>
  <c r="BG96" i="169"/>
  <c r="BN96" i="169" s="1"/>
  <c r="BM96" i="169"/>
  <c r="BN95" i="169"/>
  <c r="BM95" i="169"/>
  <c r="BN94" i="169"/>
  <c r="BM94" i="169"/>
  <c r="BM93" i="169"/>
  <c r="BM92" i="169"/>
  <c r="BN91" i="169"/>
  <c r="BM91" i="169"/>
  <c r="BN90" i="169"/>
  <c r="BM90" i="169"/>
  <c r="BN89" i="169"/>
  <c r="BM89" i="169"/>
  <c r="BN88" i="169"/>
  <c r="BM88" i="169"/>
  <c r="BN87" i="169"/>
  <c r="BM87" i="169"/>
  <c r="BN86" i="169"/>
  <c r="BM86" i="169"/>
  <c r="BL83" i="169"/>
  <c r="BK83" i="169"/>
  <c r="BJ83" i="169"/>
  <c r="BI83" i="169"/>
  <c r="BM83" i="169"/>
  <c r="BN82" i="169"/>
  <c r="BM82" i="169"/>
  <c r="BN81" i="169"/>
  <c r="BM81" i="169"/>
  <c r="BN80" i="169"/>
  <c r="BM80" i="169"/>
  <c r="BM79" i="169"/>
  <c r="BN78" i="169"/>
  <c r="BM78" i="169"/>
  <c r="BN77" i="169"/>
  <c r="BM77" i="169"/>
  <c r="BM76" i="169"/>
  <c r="BN75" i="169"/>
  <c r="BM75" i="169"/>
  <c r="BN74" i="169"/>
  <c r="BM74" i="169"/>
  <c r="BM73" i="169"/>
  <c r="BL70" i="169"/>
  <c r="BK70" i="169"/>
  <c r="BJ70" i="169"/>
  <c r="BI70" i="169"/>
  <c r="BG70" i="169"/>
  <c r="BE70" i="169"/>
  <c r="BM70" i="169"/>
  <c r="BM69" i="169"/>
  <c r="BN68" i="169"/>
  <c r="BM68" i="169"/>
  <c r="BM67" i="169"/>
  <c r="BN66" i="169"/>
  <c r="BM66" i="169"/>
  <c r="BM65" i="169"/>
  <c r="BN64" i="169"/>
  <c r="BM64" i="169"/>
  <c r="BN63" i="169"/>
  <c r="BM63" i="169"/>
  <c r="BM62" i="169"/>
  <c r="BN61" i="169"/>
  <c r="BM61" i="169"/>
  <c r="BM60" i="169"/>
  <c r="BL57" i="169"/>
  <c r="BK57" i="169"/>
  <c r="BJ57" i="169"/>
  <c r="BI57" i="169"/>
  <c r="BH57" i="169"/>
  <c r="BF57" i="169"/>
  <c r="BE57" i="169"/>
  <c r="BM57" i="169"/>
  <c r="BN56" i="169"/>
  <c r="BM56" i="169"/>
  <c r="BM55" i="169"/>
  <c r="BN54" i="169"/>
  <c r="BM54" i="169"/>
  <c r="BN53" i="169"/>
  <c r="BM53" i="169"/>
  <c r="BM52" i="169"/>
  <c r="BM51" i="169"/>
  <c r="BN50" i="169"/>
  <c r="BM50" i="169"/>
  <c r="BN49" i="169"/>
  <c r="BM49" i="169"/>
  <c r="BM48" i="169"/>
  <c r="BN47" i="169"/>
  <c r="BM47" i="169"/>
  <c r="BL44" i="169"/>
  <c r="BK44" i="169"/>
  <c r="BM44" i="169"/>
  <c r="BN43" i="169"/>
  <c r="BM43" i="169"/>
  <c r="BM42" i="169"/>
  <c r="BM41" i="169"/>
  <c r="BN40" i="169"/>
  <c r="BM40" i="169"/>
  <c r="BN39" i="169"/>
  <c r="BM39" i="169"/>
  <c r="BM38" i="169"/>
  <c r="BN37" i="169"/>
  <c r="BM37" i="169"/>
  <c r="BN36" i="169"/>
  <c r="BM36" i="169"/>
  <c r="BM35" i="169"/>
  <c r="BM34" i="169"/>
  <c r="BL31" i="169"/>
  <c r="BK31" i="169"/>
  <c r="BM31" i="169"/>
  <c r="BN30" i="169"/>
  <c r="BM30" i="169"/>
  <c r="BN29" i="169"/>
  <c r="BM29" i="169"/>
  <c r="BM28" i="169"/>
  <c r="BM27" i="169"/>
  <c r="BM26" i="169"/>
  <c r="BN25" i="169"/>
  <c r="BM25" i="169"/>
  <c r="BM24" i="169"/>
  <c r="BN23" i="169"/>
  <c r="BM23" i="169"/>
  <c r="BN22" i="169"/>
  <c r="BM22" i="169"/>
  <c r="BM21" i="169"/>
  <c r="BL18" i="169"/>
  <c r="BK18" i="169"/>
  <c r="BJ18" i="169"/>
  <c r="BM18" i="169"/>
  <c r="BM16" i="169"/>
  <c r="BN15" i="169"/>
  <c r="BM15" i="169"/>
  <c r="BM14" i="169"/>
  <c r="BN13" i="169"/>
  <c r="BM13" i="169"/>
  <c r="BN12" i="169"/>
  <c r="BM12" i="169"/>
  <c r="BN11" i="169"/>
  <c r="BM11" i="169"/>
  <c r="BM10" i="169"/>
  <c r="BM9" i="169"/>
  <c r="BM8" i="169"/>
  <c r="FD44" i="169"/>
  <c r="FD18" i="169"/>
  <c r="FD31" i="169"/>
  <c r="DY31" i="169"/>
  <c r="DG44" i="169"/>
  <c r="AD57" i="169"/>
  <c r="AD44" i="169"/>
  <c r="AD18" i="169"/>
  <c r="AE21" i="169"/>
  <c r="AE22" i="169"/>
  <c r="AF22" i="169"/>
  <c r="AE23" i="169"/>
  <c r="AF23" i="169"/>
  <c r="AE24" i="169"/>
  <c r="AF24" i="169"/>
  <c r="AV8" i="169"/>
  <c r="AV9" i="169"/>
  <c r="AW9" i="169"/>
  <c r="AV22" i="169"/>
  <c r="AV23" i="169"/>
  <c r="AW23" i="169"/>
  <c r="AS31" i="169"/>
  <c r="AT31" i="169"/>
  <c r="AU31" i="169"/>
  <c r="AB31" i="169"/>
  <c r="AC31" i="169"/>
  <c r="AD31" i="169"/>
  <c r="FU96" i="169"/>
  <c r="FT96" i="169"/>
  <c r="FS96" i="169"/>
  <c r="FR96" i="169"/>
  <c r="FQ96" i="169"/>
  <c r="FP96" i="169"/>
  <c r="FO96" i="169"/>
  <c r="FN96" i="169"/>
  <c r="FD96" i="169"/>
  <c r="FC96" i="169"/>
  <c r="FB96" i="169"/>
  <c r="FA96" i="169"/>
  <c r="EZ96" i="169"/>
  <c r="EY96" i="169"/>
  <c r="EX96" i="169"/>
  <c r="DY96" i="169"/>
  <c r="DX96" i="169"/>
  <c r="DW96" i="169"/>
  <c r="EA96" i="169" s="1"/>
  <c r="DV96" i="169"/>
  <c r="DU96" i="169"/>
  <c r="DR96" i="169"/>
  <c r="DS96" i="169"/>
  <c r="DT96" i="169"/>
  <c r="DZ96" i="169"/>
  <c r="DH96" i="169"/>
  <c r="DG96" i="169"/>
  <c r="DF96" i="169"/>
  <c r="DE96" i="169"/>
  <c r="DC96" i="169"/>
  <c r="DI96" i="169"/>
  <c r="CC96" i="169"/>
  <c r="CB96" i="169"/>
  <c r="CA96" i="169"/>
  <c r="BZ96" i="169"/>
  <c r="BW96" i="169"/>
  <c r="BV96" i="169"/>
  <c r="BX96" i="169"/>
  <c r="BY96" i="169"/>
  <c r="AU96" i="169"/>
  <c r="AT96" i="169"/>
  <c r="AS96" i="169"/>
  <c r="AR96" i="169"/>
  <c r="AN96" i="169"/>
  <c r="AO96" i="169"/>
  <c r="AP96" i="169"/>
  <c r="AD96" i="169"/>
  <c r="AC96" i="169"/>
  <c r="AB96" i="169"/>
  <c r="AA96" i="169"/>
  <c r="Z96" i="169"/>
  <c r="Y96" i="169"/>
  <c r="X96" i="169"/>
  <c r="W96" i="169"/>
  <c r="AE96" i="169"/>
  <c r="FV95" i="169"/>
  <c r="FF95" i="169"/>
  <c r="FE95" i="169"/>
  <c r="EA95" i="169"/>
  <c r="DZ95" i="169"/>
  <c r="DJ95" i="169"/>
  <c r="DI95" i="169"/>
  <c r="CD95" i="169"/>
  <c r="AW95" i="169"/>
  <c r="AV95" i="169"/>
  <c r="AF95" i="169"/>
  <c r="AE95" i="169"/>
  <c r="FV94" i="169"/>
  <c r="FF94" i="169"/>
  <c r="FE94" i="169"/>
  <c r="EA94" i="169"/>
  <c r="DZ94" i="169"/>
  <c r="DJ94" i="169"/>
  <c r="DI94" i="169"/>
  <c r="CD94" i="169"/>
  <c r="AW94" i="169"/>
  <c r="AV94" i="169"/>
  <c r="AF94" i="169"/>
  <c r="AE94" i="169"/>
  <c r="FV93" i="169"/>
  <c r="FF93" i="169"/>
  <c r="FE93" i="169"/>
  <c r="EA93" i="169"/>
  <c r="DZ93" i="169"/>
  <c r="DJ93" i="169"/>
  <c r="DI93" i="169"/>
  <c r="CE93" i="169"/>
  <c r="CD93" i="169"/>
  <c r="AW93" i="169"/>
  <c r="AV93" i="169"/>
  <c r="AF93" i="169"/>
  <c r="AE93" i="169"/>
  <c r="FV92" i="169"/>
  <c r="FF92" i="169"/>
  <c r="FE92" i="169"/>
  <c r="EA92" i="169"/>
  <c r="DZ92" i="169"/>
  <c r="DJ92" i="169"/>
  <c r="DI92" i="169"/>
  <c r="CD92" i="169"/>
  <c r="AW92" i="169"/>
  <c r="AV92" i="169"/>
  <c r="AF92" i="169"/>
  <c r="AE92" i="169"/>
  <c r="FW91" i="169"/>
  <c r="FV91" i="169"/>
  <c r="FF91" i="169"/>
  <c r="FE91" i="169"/>
  <c r="EA91" i="169"/>
  <c r="DZ91" i="169"/>
  <c r="DJ91" i="169"/>
  <c r="DI91" i="169"/>
  <c r="CD91" i="169"/>
  <c r="AW91" i="169"/>
  <c r="AV91" i="169"/>
  <c r="AF91" i="169"/>
  <c r="AE91" i="169"/>
  <c r="FV90" i="169"/>
  <c r="FF90" i="169"/>
  <c r="FE90" i="169"/>
  <c r="EA90" i="169"/>
  <c r="DZ90" i="169"/>
  <c r="DJ90" i="169"/>
  <c r="DI90" i="169"/>
  <c r="CD90" i="169"/>
  <c r="AW90" i="169"/>
  <c r="AV90" i="169"/>
  <c r="AF90" i="169"/>
  <c r="AE90" i="169"/>
  <c r="FV89" i="169"/>
  <c r="FF89" i="169"/>
  <c r="FE89" i="169"/>
  <c r="EA89" i="169"/>
  <c r="DZ89" i="169"/>
  <c r="DJ89" i="169"/>
  <c r="DI89" i="169"/>
  <c r="CD89" i="169"/>
  <c r="AW89" i="169"/>
  <c r="AV89" i="169"/>
  <c r="AF89" i="169"/>
  <c r="AE89" i="169"/>
  <c r="FV88" i="169"/>
  <c r="FF88" i="169"/>
  <c r="FE88" i="169"/>
  <c r="EA88" i="169"/>
  <c r="DZ88" i="169"/>
  <c r="DJ88" i="169"/>
  <c r="DI88" i="169"/>
  <c r="CD88" i="169"/>
  <c r="AW88" i="169"/>
  <c r="AV88" i="169"/>
  <c r="AF88" i="169"/>
  <c r="AE88" i="169"/>
  <c r="FV87" i="169"/>
  <c r="FF87" i="169"/>
  <c r="FE87" i="169"/>
  <c r="EA87" i="169"/>
  <c r="DZ87" i="169"/>
  <c r="DJ87" i="169"/>
  <c r="DI87" i="169"/>
  <c r="CD87" i="169"/>
  <c r="AW87" i="169"/>
  <c r="AV87" i="169"/>
  <c r="AF87" i="169"/>
  <c r="AE87" i="169"/>
  <c r="FV86" i="169"/>
  <c r="FF86" i="169"/>
  <c r="FE86" i="169"/>
  <c r="EA86" i="169"/>
  <c r="DZ86" i="169"/>
  <c r="DJ86" i="169"/>
  <c r="DI86" i="169"/>
  <c r="CE86" i="169"/>
  <c r="CD86" i="169"/>
  <c r="AW86" i="169"/>
  <c r="AV86" i="169"/>
  <c r="AF86" i="169"/>
  <c r="AE86" i="169"/>
  <c r="FU83" i="169"/>
  <c r="FT83" i="169"/>
  <c r="FS83" i="169"/>
  <c r="FV83" i="169"/>
  <c r="FD83" i="169"/>
  <c r="FC83" i="169"/>
  <c r="FB83" i="169"/>
  <c r="EZ83" i="169"/>
  <c r="EY83" i="169"/>
  <c r="DY83" i="169"/>
  <c r="DX83" i="169"/>
  <c r="DW83" i="169"/>
  <c r="DH83" i="169"/>
  <c r="DG83" i="169"/>
  <c r="DF83" i="169"/>
  <c r="DI83" i="169"/>
  <c r="CC83" i="169"/>
  <c r="CB83" i="169"/>
  <c r="CA83" i="169"/>
  <c r="BW83" i="169"/>
  <c r="CD83" i="169"/>
  <c r="AU83" i="169"/>
  <c r="AT83" i="169"/>
  <c r="AS83" i="169"/>
  <c r="AN83" i="169"/>
  <c r="AD83" i="169"/>
  <c r="AC83" i="169"/>
  <c r="FW82" i="169"/>
  <c r="FV82" i="169"/>
  <c r="FE82" i="169"/>
  <c r="EA82" i="169"/>
  <c r="DZ82" i="169"/>
  <c r="DJ82" i="169"/>
  <c r="DI82" i="169"/>
  <c r="CD82" i="169"/>
  <c r="AV82" i="169"/>
  <c r="AF82" i="169"/>
  <c r="AE82" i="169"/>
  <c r="FW81" i="169"/>
  <c r="FV81" i="169"/>
  <c r="FE81" i="169"/>
  <c r="EA81" i="169"/>
  <c r="DZ81" i="169"/>
  <c r="DJ81" i="169"/>
  <c r="DI81" i="169"/>
  <c r="CE81" i="169"/>
  <c r="CD81" i="169"/>
  <c r="AV81" i="169"/>
  <c r="AF81" i="169"/>
  <c r="AE81" i="169"/>
  <c r="FW80" i="169"/>
  <c r="FV80" i="169"/>
  <c r="FF80" i="169"/>
  <c r="FE80" i="169"/>
  <c r="EA80" i="169"/>
  <c r="DZ80" i="169"/>
  <c r="DJ80" i="169"/>
  <c r="DI80" i="169"/>
  <c r="CE80" i="169"/>
  <c r="CD80" i="169"/>
  <c r="AV80" i="169"/>
  <c r="AF80" i="169"/>
  <c r="AE80" i="169"/>
  <c r="FW79" i="169"/>
  <c r="FV79" i="169"/>
  <c r="FF79" i="169"/>
  <c r="FE79" i="169"/>
  <c r="EA79" i="169"/>
  <c r="DZ79" i="169"/>
  <c r="DJ79" i="169"/>
  <c r="DI79" i="169"/>
  <c r="CE79" i="169"/>
  <c r="CD79" i="169"/>
  <c r="AV79" i="169"/>
  <c r="AF79" i="169"/>
  <c r="AE79" i="169"/>
  <c r="FW78" i="169"/>
  <c r="FV78" i="169"/>
  <c r="FF78" i="169"/>
  <c r="FE78" i="169"/>
  <c r="EA78" i="169"/>
  <c r="DZ78" i="169"/>
  <c r="DI78" i="169"/>
  <c r="CE78" i="169"/>
  <c r="CD78" i="169"/>
  <c r="AW78" i="169"/>
  <c r="AV78" i="169"/>
  <c r="AF78" i="169"/>
  <c r="AE78" i="169"/>
  <c r="FW77" i="169"/>
  <c r="FV77" i="169"/>
  <c r="FF77" i="169"/>
  <c r="FE77" i="169"/>
  <c r="EA77" i="169"/>
  <c r="DZ77" i="169"/>
  <c r="DI77" i="169"/>
  <c r="CE77" i="169"/>
  <c r="CD77" i="169"/>
  <c r="AV77" i="169"/>
  <c r="AF77" i="169"/>
  <c r="AE77" i="169"/>
  <c r="FV76" i="169"/>
  <c r="FF76" i="169"/>
  <c r="FE76" i="169"/>
  <c r="EA76" i="169"/>
  <c r="DZ76" i="169"/>
  <c r="DJ76" i="169"/>
  <c r="DI76" i="169"/>
  <c r="CE76" i="169"/>
  <c r="CD76" i="169"/>
  <c r="AV76" i="169"/>
  <c r="AF76" i="169"/>
  <c r="AE76" i="169"/>
  <c r="FV75" i="169"/>
  <c r="FF75" i="169"/>
  <c r="FE75" i="169"/>
  <c r="EA75" i="169"/>
  <c r="DZ75" i="169"/>
  <c r="DJ75" i="169"/>
  <c r="DI75" i="169"/>
  <c r="CD75" i="169"/>
  <c r="AV75" i="169"/>
  <c r="AF75" i="169"/>
  <c r="AE75" i="169"/>
  <c r="FW74" i="169"/>
  <c r="FV74" i="169"/>
  <c r="FE74" i="169"/>
  <c r="EA74" i="169"/>
  <c r="DZ74" i="169"/>
  <c r="DJ74" i="169"/>
  <c r="DI74" i="169"/>
  <c r="CD74" i="169"/>
  <c r="AV74" i="169"/>
  <c r="AF74" i="169"/>
  <c r="AE74" i="169"/>
  <c r="FV73" i="169"/>
  <c r="FE73" i="169"/>
  <c r="DZ73" i="169"/>
  <c r="DI73" i="169"/>
  <c r="CD73" i="169"/>
  <c r="AV73" i="169"/>
  <c r="AE73" i="169"/>
  <c r="FU70" i="169"/>
  <c r="FT70" i="169"/>
  <c r="FS70" i="169"/>
  <c r="FR70" i="169"/>
  <c r="FP70" i="169"/>
  <c r="FO70" i="169"/>
  <c r="FN70" i="169"/>
  <c r="FV70" i="169"/>
  <c r="FD70" i="169"/>
  <c r="FC70" i="169"/>
  <c r="FB70" i="169"/>
  <c r="FA70" i="169"/>
  <c r="EY70" i="169"/>
  <c r="EX70" i="169"/>
  <c r="EW70" i="169"/>
  <c r="FE70" i="169"/>
  <c r="DY70" i="169"/>
  <c r="DX70" i="169"/>
  <c r="DW70" i="169"/>
  <c r="DV70" i="169"/>
  <c r="DU70" i="169"/>
  <c r="DT70" i="169"/>
  <c r="DS70" i="169"/>
  <c r="DR70" i="169"/>
  <c r="DH70" i="169"/>
  <c r="DG70" i="169"/>
  <c r="DF70" i="169"/>
  <c r="DE70" i="169"/>
  <c r="DA70" i="169"/>
  <c r="CC70" i="169"/>
  <c r="CB70" i="169"/>
  <c r="CA70" i="169"/>
  <c r="BZ70" i="169"/>
  <c r="BW70" i="169"/>
  <c r="BV70" i="169"/>
  <c r="CE70" i="169" s="1"/>
  <c r="BX70" i="169"/>
  <c r="BY70" i="169"/>
  <c r="CD70" i="169"/>
  <c r="AU70" i="169"/>
  <c r="AT70" i="169"/>
  <c r="AS70" i="169"/>
  <c r="AR70" i="169"/>
  <c r="AQ70" i="169"/>
  <c r="AP70" i="169"/>
  <c r="AN70" i="169"/>
  <c r="AO70" i="169"/>
  <c r="AD70" i="169"/>
  <c r="AC70" i="169"/>
  <c r="AB70" i="169"/>
  <c r="AA70" i="169"/>
  <c r="Z70" i="169"/>
  <c r="Y70" i="169"/>
  <c r="W70" i="169"/>
  <c r="X70" i="169"/>
  <c r="FV69" i="169"/>
  <c r="FF69" i="169"/>
  <c r="FE69" i="169"/>
  <c r="EA69" i="169"/>
  <c r="DZ69" i="169"/>
  <c r="DI69" i="169"/>
  <c r="CD69" i="169"/>
  <c r="AW69" i="169"/>
  <c r="AV69" i="169"/>
  <c r="AF69" i="169"/>
  <c r="AE69" i="169"/>
  <c r="FW68" i="169"/>
  <c r="FV68" i="169"/>
  <c r="FF68" i="169"/>
  <c r="FE68" i="169"/>
  <c r="EA68" i="169"/>
  <c r="DZ68" i="169"/>
  <c r="DI68" i="169"/>
  <c r="CE68" i="169"/>
  <c r="CD68" i="169"/>
  <c r="AV68" i="169"/>
  <c r="AF68" i="169"/>
  <c r="AE68" i="169"/>
  <c r="FW67" i="169"/>
  <c r="FV67" i="169"/>
  <c r="FE67" i="169"/>
  <c r="EA67" i="169"/>
  <c r="DZ67" i="169"/>
  <c r="DI67" i="169"/>
  <c r="CE67" i="169"/>
  <c r="CD67" i="169"/>
  <c r="AV67" i="169"/>
  <c r="AF67" i="169"/>
  <c r="AE67" i="169"/>
  <c r="FW66" i="169"/>
  <c r="FV66" i="169"/>
  <c r="FF66" i="169"/>
  <c r="FE66" i="169"/>
  <c r="EA66" i="169"/>
  <c r="DZ66" i="169"/>
  <c r="DI66" i="169"/>
  <c r="CE66" i="169"/>
  <c r="CD66" i="169"/>
  <c r="AW66" i="169"/>
  <c r="AV66" i="169"/>
  <c r="AF66" i="169"/>
  <c r="AE66" i="169"/>
  <c r="FW65" i="169"/>
  <c r="FV65" i="169"/>
  <c r="FF65" i="169"/>
  <c r="FE65" i="169"/>
  <c r="EA65" i="169"/>
  <c r="DZ65" i="169"/>
  <c r="DI65" i="169"/>
  <c r="CE65" i="169"/>
  <c r="CD65" i="169"/>
  <c r="AV65" i="169"/>
  <c r="AF65" i="169"/>
  <c r="AE65" i="169"/>
  <c r="FW64" i="169"/>
  <c r="FV64" i="169"/>
  <c r="FF64" i="169"/>
  <c r="FE64" i="169"/>
  <c r="EA64" i="169"/>
  <c r="DZ64" i="169"/>
  <c r="DJ64" i="169"/>
  <c r="DI64" i="169"/>
  <c r="CE64" i="169"/>
  <c r="CD64" i="169"/>
  <c r="AW64" i="169"/>
  <c r="AV64" i="169"/>
  <c r="AF64" i="169"/>
  <c r="AE64" i="169"/>
  <c r="FW63" i="169"/>
  <c r="FV63" i="169"/>
  <c r="FF63" i="169"/>
  <c r="FE63" i="169"/>
  <c r="EA63" i="169"/>
  <c r="DZ63" i="169"/>
  <c r="DI63" i="169"/>
  <c r="CE63" i="169"/>
  <c r="CD63" i="169"/>
  <c r="AW63" i="169"/>
  <c r="AV63" i="169"/>
  <c r="AF63" i="169"/>
  <c r="AE63" i="169"/>
  <c r="FV62" i="169"/>
  <c r="FF62" i="169"/>
  <c r="FE62" i="169"/>
  <c r="EA62" i="169"/>
  <c r="DZ62" i="169"/>
  <c r="DI62" i="169"/>
  <c r="CD62" i="169"/>
  <c r="AW62" i="169"/>
  <c r="AV62" i="169"/>
  <c r="AF62" i="169"/>
  <c r="AE62" i="169"/>
  <c r="FV61" i="169"/>
  <c r="FF61" i="169"/>
  <c r="FE61" i="169"/>
  <c r="EA61" i="169"/>
  <c r="DZ61" i="169"/>
  <c r="DI61" i="169"/>
  <c r="CD61" i="169"/>
  <c r="AV61" i="169"/>
  <c r="AF61" i="169"/>
  <c r="AE61" i="169"/>
  <c r="FW60" i="169"/>
  <c r="FV60" i="169"/>
  <c r="FE60" i="169"/>
  <c r="EA60" i="169"/>
  <c r="DZ60" i="169"/>
  <c r="DI60" i="169"/>
  <c r="CE60" i="169"/>
  <c r="CD60" i="169"/>
  <c r="AV60" i="169"/>
  <c r="AF60" i="169"/>
  <c r="AE60" i="169"/>
  <c r="FU57" i="169"/>
  <c r="FT57" i="169"/>
  <c r="FS57" i="169"/>
  <c r="FR57" i="169"/>
  <c r="FQ57" i="169"/>
  <c r="FP57" i="169"/>
  <c r="FW57" i="169" s="1"/>
  <c r="FD57" i="169"/>
  <c r="FC57" i="169"/>
  <c r="FF57" i="169" s="1"/>
  <c r="FB57" i="169"/>
  <c r="FA57" i="169"/>
  <c r="EZ57" i="169"/>
  <c r="EX57" i="169"/>
  <c r="FE57" i="169"/>
  <c r="DY57" i="169"/>
  <c r="DX57" i="169"/>
  <c r="DW57" i="169"/>
  <c r="DV57" i="169"/>
  <c r="DU57" i="169"/>
  <c r="DT57" i="169"/>
  <c r="DS57" i="169"/>
  <c r="DR57" i="169"/>
  <c r="DZ57" i="169"/>
  <c r="DH57" i="169"/>
  <c r="DG57" i="169"/>
  <c r="DF57" i="169"/>
  <c r="DE57" i="169"/>
  <c r="DD57" i="169"/>
  <c r="DC57" i="169"/>
  <c r="DA57" i="169"/>
  <c r="DB57" i="169"/>
  <c r="CC57" i="169"/>
  <c r="CB57" i="169"/>
  <c r="CE57" i="169" s="1"/>
  <c r="CA57" i="169"/>
  <c r="BZ57" i="169"/>
  <c r="BV57" i="169"/>
  <c r="BW57" i="169"/>
  <c r="BX57" i="169"/>
  <c r="AU57" i="169"/>
  <c r="AT57" i="169"/>
  <c r="AS57" i="169"/>
  <c r="AR57" i="169"/>
  <c r="AQ57" i="169"/>
  <c r="AV57" i="169"/>
  <c r="AC57" i="169"/>
  <c r="AB57" i="169"/>
  <c r="W57" i="169"/>
  <c r="AF57" i="169" s="1"/>
  <c r="Y57" i="169"/>
  <c r="Z57" i="169"/>
  <c r="AA57" i="169"/>
  <c r="FW56" i="169"/>
  <c r="FV56" i="169"/>
  <c r="FF56" i="169"/>
  <c r="FE56" i="169"/>
  <c r="EA56" i="169"/>
  <c r="DZ56" i="169"/>
  <c r="DI56" i="169"/>
  <c r="CE56" i="169"/>
  <c r="CD56" i="169"/>
  <c r="AW56" i="169"/>
  <c r="AV56" i="169"/>
  <c r="AF56" i="169"/>
  <c r="AE56" i="169"/>
  <c r="FW55" i="169"/>
  <c r="FV55" i="169"/>
  <c r="FF55" i="169"/>
  <c r="FE55" i="169"/>
  <c r="EA55" i="169"/>
  <c r="DZ55" i="169"/>
  <c r="DI55" i="169"/>
  <c r="CE55" i="169"/>
  <c r="CD55" i="169"/>
  <c r="AW55" i="169"/>
  <c r="AV55" i="169"/>
  <c r="AF55" i="169"/>
  <c r="AE55" i="169"/>
  <c r="FW54" i="169"/>
  <c r="FV54" i="169"/>
  <c r="FF54" i="169"/>
  <c r="FE54" i="169"/>
  <c r="EA54" i="169"/>
  <c r="DZ54" i="169"/>
  <c r="DI54" i="169"/>
  <c r="CE54" i="169"/>
  <c r="CD54" i="169"/>
  <c r="AW54" i="169"/>
  <c r="AV54" i="169"/>
  <c r="AF54" i="169"/>
  <c r="AE54" i="169"/>
  <c r="FW53" i="169"/>
  <c r="FV53" i="169"/>
  <c r="FF53" i="169"/>
  <c r="FE53" i="169"/>
  <c r="EA53" i="169"/>
  <c r="DZ53" i="169"/>
  <c r="DI53" i="169"/>
  <c r="CE53" i="169"/>
  <c r="CD53" i="169"/>
  <c r="AW53" i="169"/>
  <c r="AV53" i="169"/>
  <c r="AF53" i="169"/>
  <c r="AE53" i="169"/>
  <c r="FV52" i="169"/>
  <c r="FF52" i="169"/>
  <c r="FE52" i="169"/>
  <c r="EA52" i="169"/>
  <c r="DZ52" i="169"/>
  <c r="DI52" i="169"/>
  <c r="CD52" i="169"/>
  <c r="AW52" i="169"/>
  <c r="AV52" i="169"/>
  <c r="AF52" i="169"/>
  <c r="AE52" i="169"/>
  <c r="FW51" i="169"/>
  <c r="FV51" i="169"/>
  <c r="FF51" i="169"/>
  <c r="FE51" i="169"/>
  <c r="EA51" i="169"/>
  <c r="DZ51" i="169"/>
  <c r="DI51" i="169"/>
  <c r="CE51" i="169"/>
  <c r="CD51" i="169"/>
  <c r="AW51" i="169"/>
  <c r="AV51" i="169"/>
  <c r="AF51" i="169"/>
  <c r="AE51" i="169"/>
  <c r="FW50" i="169"/>
  <c r="FV50" i="169"/>
  <c r="FF50" i="169"/>
  <c r="FE50" i="169"/>
  <c r="EA50" i="169"/>
  <c r="DZ50" i="169"/>
  <c r="DJ50" i="169"/>
  <c r="DI50" i="169"/>
  <c r="CE50" i="169"/>
  <c r="CD50" i="169"/>
  <c r="AW50" i="169"/>
  <c r="AV50" i="169"/>
  <c r="AF50" i="169"/>
  <c r="AE50" i="169"/>
  <c r="FW49" i="169"/>
  <c r="FV49" i="169"/>
  <c r="FE49" i="169"/>
  <c r="EA49" i="169"/>
  <c r="DZ49" i="169"/>
  <c r="DI49" i="169"/>
  <c r="CE49" i="169"/>
  <c r="CD49" i="169"/>
  <c r="AV49" i="169"/>
  <c r="AF49" i="169"/>
  <c r="AE49" i="169"/>
  <c r="FW48" i="169"/>
  <c r="FV48" i="169"/>
  <c r="FF48" i="169"/>
  <c r="FE48" i="169"/>
  <c r="EA48" i="169"/>
  <c r="DZ48" i="169"/>
  <c r="DI48" i="169"/>
  <c r="CE48" i="169"/>
  <c r="CD48" i="169"/>
  <c r="AW48" i="169"/>
  <c r="AV48" i="169"/>
  <c r="AE48" i="169"/>
  <c r="FW47" i="169"/>
  <c r="FF47" i="169"/>
  <c r="EA47" i="169"/>
  <c r="DZ47" i="169"/>
  <c r="CE47" i="169"/>
  <c r="AV47" i="169"/>
  <c r="AF47" i="169"/>
  <c r="FU44" i="169"/>
  <c r="FT44" i="169"/>
  <c r="FC44" i="169"/>
  <c r="FB44" i="169"/>
  <c r="DY44" i="169"/>
  <c r="DX44" i="169"/>
  <c r="DH44" i="169"/>
  <c r="DF44" i="169"/>
  <c r="DI44" i="169"/>
  <c r="CC44" i="169"/>
  <c r="CB44" i="169"/>
  <c r="AU44" i="169"/>
  <c r="AT44" i="169"/>
  <c r="AC44" i="169"/>
  <c r="AE44" i="169"/>
  <c r="FW43" i="169"/>
  <c r="FV43" i="169"/>
  <c r="FF43" i="169"/>
  <c r="FE43" i="169"/>
  <c r="EA43" i="169"/>
  <c r="DZ43" i="169"/>
  <c r="DJ43" i="169"/>
  <c r="DI43" i="169"/>
  <c r="CE43" i="169"/>
  <c r="CD43" i="169"/>
  <c r="AW43" i="169"/>
  <c r="AV43" i="169"/>
  <c r="AF43" i="169"/>
  <c r="AE43" i="169"/>
  <c r="FW42" i="169"/>
  <c r="FV42" i="169"/>
  <c r="FF42" i="169"/>
  <c r="FE42" i="169"/>
  <c r="EA42" i="169"/>
  <c r="DZ42" i="169"/>
  <c r="DI42" i="169"/>
  <c r="CE42" i="169"/>
  <c r="CD42" i="169"/>
  <c r="AW42" i="169"/>
  <c r="AV42" i="169"/>
  <c r="AF42" i="169"/>
  <c r="AE42" i="169"/>
  <c r="FW41" i="169"/>
  <c r="FV41" i="169"/>
  <c r="FF41" i="169"/>
  <c r="FE41" i="169"/>
  <c r="EA41" i="169"/>
  <c r="DZ41" i="169"/>
  <c r="DI41" i="169"/>
  <c r="CE41" i="169"/>
  <c r="CD41" i="169"/>
  <c r="AW41" i="169"/>
  <c r="AV41" i="169"/>
  <c r="AF41" i="169"/>
  <c r="AE41" i="169"/>
  <c r="FW40" i="169"/>
  <c r="FV40" i="169"/>
  <c r="FF40" i="169"/>
  <c r="FE40" i="169"/>
  <c r="EA40" i="169"/>
  <c r="DZ40" i="169"/>
  <c r="DJ40" i="169"/>
  <c r="DI40" i="169"/>
  <c r="CE40" i="169"/>
  <c r="CD40" i="169"/>
  <c r="AW40" i="169"/>
  <c r="AV40" i="169"/>
  <c r="AF40" i="169"/>
  <c r="AE40" i="169"/>
  <c r="FW39" i="169"/>
  <c r="FV39" i="169"/>
  <c r="FF39" i="169"/>
  <c r="FE39" i="169"/>
  <c r="EA39" i="169"/>
  <c r="DZ39" i="169"/>
  <c r="DI39" i="169"/>
  <c r="CE39" i="169"/>
  <c r="CD39" i="169"/>
  <c r="AW39" i="169"/>
  <c r="AV39" i="169"/>
  <c r="AF39" i="169"/>
  <c r="AE39" i="169"/>
  <c r="FW38" i="169"/>
  <c r="FV38" i="169"/>
  <c r="FF38" i="169"/>
  <c r="FE38" i="169"/>
  <c r="EA38" i="169"/>
  <c r="DZ38" i="169"/>
  <c r="DJ38" i="169"/>
  <c r="DI38" i="169"/>
  <c r="CE38" i="169"/>
  <c r="CD38" i="169"/>
  <c r="AW38" i="169"/>
  <c r="AV38" i="169"/>
  <c r="AF38" i="169"/>
  <c r="AE38" i="169"/>
  <c r="FW37" i="169"/>
  <c r="FV37" i="169"/>
  <c r="FF37" i="169"/>
  <c r="FE37" i="169"/>
  <c r="EA37" i="169"/>
  <c r="DZ37" i="169"/>
  <c r="DI37" i="169"/>
  <c r="CE37" i="169"/>
  <c r="CD37" i="169"/>
  <c r="AW37" i="169"/>
  <c r="AV37" i="169"/>
  <c r="AF37" i="169"/>
  <c r="AE37" i="169"/>
  <c r="FW36" i="169"/>
  <c r="FV36" i="169"/>
  <c r="FF36" i="169"/>
  <c r="FE36" i="169"/>
  <c r="EA36" i="169"/>
  <c r="DZ36" i="169"/>
  <c r="DJ36" i="169"/>
  <c r="DI36" i="169"/>
  <c r="CE36" i="169"/>
  <c r="CD36" i="169"/>
  <c r="AW36" i="169"/>
  <c r="AV36" i="169"/>
  <c r="AF36" i="169"/>
  <c r="AE36" i="169"/>
  <c r="FV35" i="169"/>
  <c r="FE35" i="169"/>
  <c r="DZ35" i="169"/>
  <c r="DI35" i="169"/>
  <c r="CD35" i="169"/>
  <c r="AV35" i="169"/>
  <c r="AE35" i="169"/>
  <c r="FV34" i="169"/>
  <c r="DI34" i="169"/>
  <c r="CD34" i="169"/>
  <c r="AV34" i="169"/>
  <c r="AE34" i="169"/>
  <c r="FU31" i="169"/>
  <c r="FT31" i="169"/>
  <c r="FV31" i="169"/>
  <c r="FC31" i="169"/>
  <c r="EY31" i="169"/>
  <c r="DX31" i="169"/>
  <c r="DV31" i="169"/>
  <c r="DU31" i="169"/>
  <c r="DH31" i="169"/>
  <c r="DG31" i="169"/>
  <c r="DE31" i="169"/>
  <c r="CC31" i="169"/>
  <c r="CB31" i="169"/>
  <c r="BY31" i="169"/>
  <c r="FW30" i="169"/>
  <c r="FV30" i="169"/>
  <c r="FF30" i="169"/>
  <c r="FE30" i="169"/>
  <c r="EA30" i="169"/>
  <c r="DZ30" i="169"/>
  <c r="DJ30" i="169"/>
  <c r="DI30" i="169"/>
  <c r="CE30" i="169"/>
  <c r="CD30" i="169"/>
  <c r="AV30" i="169"/>
  <c r="AF30" i="169"/>
  <c r="AE30" i="169"/>
  <c r="FW29" i="169"/>
  <c r="FV29" i="169"/>
  <c r="FF29" i="169"/>
  <c r="FE29" i="169"/>
  <c r="EA29" i="169"/>
  <c r="DZ29" i="169"/>
  <c r="DJ29" i="169"/>
  <c r="DI29" i="169"/>
  <c r="CE29" i="169"/>
  <c r="CD29" i="169"/>
  <c r="AV29" i="169"/>
  <c r="AF29" i="169"/>
  <c r="AE29" i="169"/>
  <c r="FW28" i="169"/>
  <c r="FV28" i="169"/>
  <c r="FF28" i="169"/>
  <c r="FE28" i="169"/>
  <c r="EA28" i="169"/>
  <c r="DZ28" i="169"/>
  <c r="DJ28" i="169"/>
  <c r="DI28" i="169"/>
  <c r="CE28" i="169"/>
  <c r="CD28" i="169"/>
  <c r="AW28" i="169"/>
  <c r="AV28" i="169"/>
  <c r="AF28" i="169"/>
  <c r="AE28" i="169"/>
  <c r="FW27" i="169"/>
  <c r="FV27" i="169"/>
  <c r="FF27" i="169"/>
  <c r="FE27" i="169"/>
  <c r="EA27" i="169"/>
  <c r="DZ27" i="169"/>
  <c r="DJ27" i="169"/>
  <c r="DI27" i="169"/>
  <c r="CE27" i="169"/>
  <c r="CD27" i="169"/>
  <c r="AV27" i="169"/>
  <c r="AF27" i="169"/>
  <c r="AE27" i="169"/>
  <c r="FW26" i="169"/>
  <c r="FV26" i="169"/>
  <c r="FF26" i="169"/>
  <c r="FE26" i="169"/>
  <c r="EA26" i="169"/>
  <c r="DZ26" i="169"/>
  <c r="DJ26" i="169"/>
  <c r="DI26" i="169"/>
  <c r="CE26" i="169"/>
  <c r="CD26" i="169"/>
  <c r="AW26" i="169"/>
  <c r="AV26" i="169"/>
  <c r="AF26" i="169"/>
  <c r="AE26" i="169"/>
  <c r="FW25" i="169"/>
  <c r="FV25" i="169"/>
  <c r="FF25" i="169"/>
  <c r="FE25" i="169"/>
  <c r="EA25" i="169"/>
  <c r="DZ25" i="169"/>
  <c r="DJ25" i="169"/>
  <c r="DI25" i="169"/>
  <c r="CE25" i="169"/>
  <c r="CD25" i="169"/>
  <c r="AV25" i="169"/>
  <c r="AF25" i="169"/>
  <c r="AE25" i="169"/>
  <c r="FW24" i="169"/>
  <c r="FV24" i="169"/>
  <c r="FF24" i="169"/>
  <c r="FE24" i="169"/>
  <c r="EA24" i="169"/>
  <c r="DZ24" i="169"/>
  <c r="DJ24" i="169"/>
  <c r="DI24" i="169"/>
  <c r="CE24" i="169"/>
  <c r="CD24" i="169"/>
  <c r="AV24" i="169"/>
  <c r="FV23" i="169"/>
  <c r="FF23" i="169"/>
  <c r="FE23" i="169"/>
  <c r="EA23" i="169"/>
  <c r="DZ23" i="169"/>
  <c r="DI23" i="169"/>
  <c r="CE23" i="169"/>
  <c r="CD23" i="169"/>
  <c r="FW22" i="169"/>
  <c r="FV22" i="169"/>
  <c r="FF22" i="169"/>
  <c r="FE22" i="169"/>
  <c r="EA22" i="169"/>
  <c r="DZ22" i="169"/>
  <c r="DJ22" i="169"/>
  <c r="DI22" i="169"/>
  <c r="CE22" i="169"/>
  <c r="CD22" i="169"/>
  <c r="FV21" i="169"/>
  <c r="FE21" i="169"/>
  <c r="DZ21" i="169"/>
  <c r="DI21" i="169"/>
  <c r="CD21" i="169"/>
  <c r="AV21" i="169"/>
  <c r="FU18" i="169"/>
  <c r="FT18" i="169"/>
  <c r="FC18" i="169"/>
  <c r="FB18" i="169"/>
  <c r="EZ18" i="169"/>
  <c r="FF18" i="169" s="1"/>
  <c r="FE18" i="169"/>
  <c r="DY18" i="169"/>
  <c r="DX18" i="169"/>
  <c r="DW18" i="169"/>
  <c r="DR18" i="169"/>
  <c r="DH18" i="169"/>
  <c r="DG18" i="169"/>
  <c r="DE18" i="169"/>
  <c r="DA18" i="169"/>
  <c r="CC18" i="169"/>
  <c r="CB18" i="169"/>
  <c r="AU18" i="169"/>
  <c r="AT18" i="169"/>
  <c r="AS18" i="169"/>
  <c r="AC18" i="169"/>
  <c r="FV17" i="169"/>
  <c r="FF17" i="169"/>
  <c r="FE17" i="169"/>
  <c r="EA17" i="169"/>
  <c r="DZ17" i="169"/>
  <c r="DI17" i="169"/>
  <c r="CE17" i="169"/>
  <c r="CD17" i="169"/>
  <c r="AF17" i="169"/>
  <c r="FW16" i="169"/>
  <c r="FV16" i="169"/>
  <c r="FE16" i="169"/>
  <c r="EA16" i="169"/>
  <c r="DZ16" i="169"/>
  <c r="DJ16" i="169"/>
  <c r="DI16" i="169"/>
  <c r="CD16" i="169"/>
  <c r="AW16" i="169"/>
  <c r="AV16" i="169"/>
  <c r="AF16" i="169"/>
  <c r="FW15" i="169"/>
  <c r="FV15" i="169"/>
  <c r="FE15" i="169"/>
  <c r="EA15" i="169"/>
  <c r="DZ15" i="169"/>
  <c r="DJ15" i="169"/>
  <c r="DI15" i="169"/>
  <c r="CE15" i="169"/>
  <c r="AV15" i="169"/>
  <c r="AF15" i="169"/>
  <c r="FW14" i="169"/>
  <c r="FV14" i="169"/>
  <c r="FF14" i="169"/>
  <c r="FE14" i="169"/>
  <c r="EA14" i="169"/>
  <c r="DZ14" i="169"/>
  <c r="DJ14" i="169"/>
  <c r="DI14" i="169"/>
  <c r="CE14" i="169"/>
  <c r="AV14" i="169"/>
  <c r="AF14" i="169"/>
  <c r="FW13" i="169"/>
  <c r="FV13" i="169"/>
  <c r="FF13" i="169"/>
  <c r="FE13" i="169"/>
  <c r="EA13" i="169"/>
  <c r="DZ13" i="169"/>
  <c r="DJ13" i="169"/>
  <c r="DI13" i="169"/>
  <c r="CE13" i="169"/>
  <c r="AW13" i="169"/>
  <c r="AV13" i="169"/>
  <c r="FV12" i="169"/>
  <c r="FF12" i="169"/>
  <c r="FE12" i="169"/>
  <c r="EA12" i="169"/>
  <c r="DZ12" i="169"/>
  <c r="DI12" i="169"/>
  <c r="AW12" i="169"/>
  <c r="AV12" i="169"/>
  <c r="AF12" i="169"/>
  <c r="FV11" i="169"/>
  <c r="FF11" i="169"/>
  <c r="FE11" i="169"/>
  <c r="EA11" i="169"/>
  <c r="DZ11" i="169"/>
  <c r="DI11" i="169"/>
  <c r="CE11" i="169"/>
  <c r="AW11" i="169"/>
  <c r="AV11" i="169"/>
  <c r="AF11" i="169"/>
  <c r="FV10" i="169"/>
  <c r="FF10" i="169"/>
  <c r="FE10" i="169"/>
  <c r="EA10" i="169"/>
  <c r="DZ10" i="169"/>
  <c r="DI10" i="169"/>
  <c r="CE10" i="169"/>
  <c r="AW10" i="169"/>
  <c r="AV10" i="169"/>
  <c r="AF10" i="169"/>
  <c r="FE9" i="169"/>
  <c r="EA9" i="169"/>
  <c r="DZ9" i="169"/>
  <c r="DJ9" i="169"/>
  <c r="CE9" i="169"/>
  <c r="AV70" i="169"/>
  <c r="DZ44" i="169"/>
  <c r="AE57" i="169"/>
  <c r="AV18" i="169"/>
  <c r="CD18" i="169"/>
  <c r="FV18" i="169"/>
  <c r="CD31" i="169"/>
  <c r="DI31" i="169"/>
  <c r="AE18" i="169"/>
  <c r="DI18" i="169"/>
  <c r="AV31" i="169"/>
  <c r="AV44" i="169"/>
  <c r="CD44" i="169"/>
  <c r="FE44" i="169"/>
  <c r="FV44" i="169"/>
  <c r="CD57" i="169"/>
  <c r="DI57" i="169"/>
  <c r="FV57" i="169"/>
  <c r="AE70" i="169"/>
  <c r="DI70" i="169"/>
  <c r="DZ70" i="169"/>
  <c r="AE83" i="169"/>
  <c r="AV83" i="169"/>
  <c r="DZ83" i="169"/>
  <c r="FE83" i="169"/>
  <c r="AV96" i="169"/>
  <c r="CD96" i="169"/>
  <c r="FE96" i="169"/>
  <c r="FV96" i="169"/>
  <c r="DZ18" i="169"/>
  <c r="AE31" i="169"/>
  <c r="DZ31" i="169"/>
  <c r="FE31" i="169"/>
  <c r="DJ17" i="169"/>
  <c r="CE82" i="169"/>
  <c r="AW14" i="169"/>
  <c r="DJ12" i="169"/>
  <c r="FF9" i="169"/>
  <c r="FF16" i="169"/>
  <c r="GN22" i="169"/>
  <c r="GN36" i="169"/>
  <c r="DJ55" i="169"/>
  <c r="DJ62" i="169"/>
  <c r="DJ69" i="169"/>
  <c r="GN67" i="169"/>
  <c r="AW76" i="169"/>
  <c r="FW75" i="169"/>
  <c r="GN79" i="169"/>
  <c r="CE91" i="169"/>
  <c r="BN10" i="169"/>
  <c r="GN9" i="169"/>
  <c r="AF48" i="169"/>
  <c r="CD47" i="169"/>
  <c r="DJ49" i="169"/>
  <c r="BF70" i="169"/>
  <c r="BN62" i="169"/>
  <c r="CE62" i="169"/>
  <c r="DJ61" i="169"/>
  <c r="DC70" i="169"/>
  <c r="AW75" i="169"/>
  <c r="CE74" i="169"/>
  <c r="FF74" i="169"/>
  <c r="GN75" i="169"/>
  <c r="GE83" i="169"/>
  <c r="CE88" i="169"/>
  <c r="AN57" i="169"/>
  <c r="BG57" i="169"/>
  <c r="BN57" i="169" s="1"/>
  <c r="GG57" i="169"/>
  <c r="GN57" i="169" s="1"/>
  <c r="DD70" i="169"/>
  <c r="GG70" i="169"/>
  <c r="GE70" i="169"/>
  <c r="GH70" i="169"/>
  <c r="GG83" i="169"/>
  <c r="DA96" i="169"/>
  <c r="DD96" i="169"/>
  <c r="DJ96" i="169" s="1"/>
  <c r="GG96" i="169"/>
  <c r="FW9" i="169"/>
  <c r="CE12" i="169"/>
  <c r="FW12" i="169"/>
  <c r="DJ39" i="169"/>
  <c r="AW49" i="169"/>
  <c r="FW52" i="169"/>
  <c r="BH70" i="169"/>
  <c r="BN70" i="169" s="1"/>
  <c r="BF18" i="169"/>
  <c r="DB70" i="169"/>
  <c r="DJ70" i="169" s="1"/>
  <c r="BE96" i="169"/>
  <c r="DB96" i="169"/>
  <c r="AO57" i="169"/>
  <c r="EY57" i="169"/>
  <c r="FO57" i="169"/>
  <c r="GN60" i="169"/>
  <c r="GH96" i="169"/>
  <c r="DJ48" i="169"/>
  <c r="GN28" i="169"/>
  <c r="GN66" i="169"/>
  <c r="GN12" i="169"/>
  <c r="GN50" i="169"/>
  <c r="FO44" i="169"/>
  <c r="GI18" i="169"/>
  <c r="FP83" i="169"/>
  <c r="DE44" i="169"/>
  <c r="Z44" i="169"/>
  <c r="BH44" i="169"/>
  <c r="AG86" i="246"/>
  <c r="AG62" i="246"/>
  <c r="ID83" i="169"/>
  <c r="W44" i="169"/>
  <c r="GX44" i="169"/>
  <c r="IG44" i="169"/>
  <c r="IF44" i="169"/>
  <c r="GE44" i="169"/>
  <c r="Y44" i="169"/>
  <c r="AH61" i="246"/>
  <c r="GY44" i="169"/>
  <c r="HO44" i="169"/>
  <c r="AG97" i="246"/>
  <c r="AG87" i="246"/>
  <c r="AD25" i="246"/>
  <c r="FN44" i="169"/>
  <c r="HQ44" i="169"/>
  <c r="AR44" i="169"/>
  <c r="AG93" i="246"/>
  <c r="DS44" i="169"/>
  <c r="GI44" i="169"/>
  <c r="AD61" i="246"/>
  <c r="AF50" i="246"/>
  <c r="AD42" i="246"/>
  <c r="AE88" i="246"/>
  <c r="AE40" i="246"/>
  <c r="AE43" i="246"/>
  <c r="AE64" i="246"/>
  <c r="AF87" i="246"/>
  <c r="AD89" i="246"/>
  <c r="AG34" i="246"/>
  <c r="AQ31" i="169"/>
  <c r="GY83" i="169"/>
  <c r="R89" i="248"/>
  <c r="GN34" i="169"/>
  <c r="BX44" i="169"/>
  <c r="AH86" i="246"/>
  <c r="AM86" i="246" s="1"/>
  <c r="GZ44" i="169"/>
  <c r="AE97" i="246"/>
  <c r="EY44" i="169"/>
  <c r="GF44" i="169"/>
  <c r="EA73" i="169"/>
  <c r="DR44" i="169"/>
  <c r="AF88" i="246"/>
  <c r="AF90" i="246" s="1"/>
  <c r="AF97" i="246"/>
  <c r="AF94" i="246"/>
  <c r="AM94" i="246" s="1"/>
  <c r="AD96" i="246"/>
  <c r="AE51" i="246"/>
  <c r="AH96" i="246"/>
  <c r="AN44" i="169"/>
  <c r="AW44" i="169" s="1"/>
  <c r="AF63" i="246"/>
  <c r="IF31" i="169"/>
  <c r="DS18" i="169"/>
  <c r="DZ8" i="169"/>
  <c r="HO18" i="169"/>
  <c r="AE60" i="246"/>
  <c r="AE89" i="246"/>
  <c r="BN8" i="169"/>
  <c r="HP44" i="169"/>
  <c r="AE24" i="246"/>
  <c r="DV44" i="169"/>
  <c r="FQ44" i="169"/>
  <c r="AM13" i="248"/>
  <c r="GI31" i="169"/>
  <c r="DT44" i="169"/>
  <c r="HN44" i="169"/>
  <c r="HV44" i="169" s="1"/>
  <c r="BG83" i="169"/>
  <c r="FO83" i="169"/>
  <c r="BY83" i="169"/>
  <c r="DD18" i="169"/>
  <c r="BZ18" i="169"/>
  <c r="AA44" i="169"/>
  <c r="AF34" i="169"/>
  <c r="GF83" i="169"/>
  <c r="GN83" i="169" s="1"/>
  <c r="GN73" i="169"/>
  <c r="AC89" i="248"/>
  <c r="AE95" i="246"/>
  <c r="EW44" i="169"/>
  <c r="AH89" i="246"/>
  <c r="AF71" i="246"/>
  <c r="AP44" i="169"/>
  <c r="EA35" i="169"/>
  <c r="AO44" i="169"/>
  <c r="U21" i="245"/>
  <c r="AF17" i="246"/>
  <c r="AG32" i="246"/>
  <c r="AG82" i="246"/>
  <c r="AM23" i="248"/>
  <c r="AO18" i="169"/>
  <c r="BW18" i="169"/>
  <c r="GG18" i="169"/>
  <c r="AP31" i="169"/>
  <c r="AW21" i="169"/>
  <c r="BG44" i="169"/>
  <c r="BE44" i="169"/>
  <c r="BN35" i="169"/>
  <c r="BZ83" i="169"/>
  <c r="V89" i="248"/>
  <c r="AD35" i="246"/>
  <c r="FE8" i="169"/>
  <c r="Y18" i="169"/>
  <c r="AE18" i="246"/>
  <c r="AP83" i="169"/>
  <c r="DB44" i="169"/>
  <c r="DS31" i="169"/>
  <c r="AM89" i="248"/>
  <c r="AM18" i="248"/>
  <c r="AQ33" i="248"/>
  <c r="AF33" i="245"/>
  <c r="Y44" i="246"/>
  <c r="AH33" i="245"/>
  <c r="M25" i="240"/>
  <c r="AJ18" i="248"/>
  <c r="AL36" i="246"/>
  <c r="AE27" i="245"/>
  <c r="AJ36" i="239"/>
  <c r="AR36" i="239" s="1"/>
  <c r="AL16" i="239"/>
  <c r="AD23" i="248"/>
  <c r="AQ23" i="248" s="1"/>
  <c r="AH30" i="248"/>
  <c r="AP17" i="245"/>
  <c r="AR39" i="239"/>
  <c r="R13" i="240"/>
  <c r="Z19" i="240"/>
  <c r="AR19" i="239"/>
  <c r="AA44" i="246"/>
  <c r="AQ21" i="248"/>
  <c r="AK16" i="239"/>
  <c r="AA9" i="240"/>
  <c r="AJ89" i="248"/>
  <c r="W89" i="248"/>
  <c r="S89" i="248"/>
  <c r="T79" i="248"/>
  <c r="Y56" i="248"/>
  <c r="M89" i="248"/>
  <c r="T61" i="248"/>
  <c r="AI56" i="248"/>
  <c r="AI67" i="248"/>
  <c r="I89" i="248"/>
  <c r="Y76" i="248"/>
  <c r="AI83" i="248"/>
  <c r="AI86" i="248"/>
  <c r="AD57" i="248"/>
  <c r="AD87" i="248"/>
  <c r="G89" i="248"/>
  <c r="J79" i="248"/>
  <c r="AA89" i="248"/>
  <c r="AD79" i="248"/>
  <c r="AN57" i="248"/>
  <c r="AN59" i="248"/>
  <c r="AN79" i="248"/>
  <c r="AN87" i="248"/>
  <c r="AH40" i="246"/>
  <c r="AI87" i="246"/>
  <c r="AI54" i="248"/>
  <c r="Y62" i="248"/>
  <c r="AD83" i="248"/>
  <c r="AI66" i="248"/>
  <c r="AI68" i="248"/>
  <c r="AN63" i="248"/>
  <c r="AN83" i="248"/>
  <c r="AN85" i="248"/>
  <c r="O57" i="248"/>
  <c r="Y68" i="248"/>
  <c r="AD63" i="248"/>
  <c r="AN55" i="248"/>
  <c r="AN67" i="248"/>
  <c r="H89" i="248"/>
  <c r="O62" i="248"/>
  <c r="Y66" i="248"/>
  <c r="Y72" i="248"/>
  <c r="AD55" i="248"/>
  <c r="AD73" i="248"/>
  <c r="AI70" i="248"/>
  <c r="AI74" i="248"/>
  <c r="AI88" i="248"/>
  <c r="AK89" i="248"/>
  <c r="AN71" i="248"/>
  <c r="AN75" i="248"/>
  <c r="AM16" i="239"/>
  <c r="J65" i="248"/>
  <c r="J69" i="248"/>
  <c r="J73" i="248"/>
  <c r="J75" i="248"/>
  <c r="J77" i="248"/>
  <c r="J81" i="248"/>
  <c r="J87" i="248"/>
  <c r="O58" i="248"/>
  <c r="O68" i="248"/>
  <c r="O74" i="248"/>
  <c r="O76" i="248"/>
  <c r="O84" i="248"/>
  <c r="O86" i="248"/>
  <c r="O88" i="248"/>
  <c r="AF18" i="248"/>
  <c r="AF30" i="248"/>
  <c r="AD33" i="245"/>
  <c r="Z19" i="246"/>
  <c r="AC52" i="246"/>
  <c r="S13" i="240"/>
  <c r="N25" i="240"/>
  <c r="P25" i="240"/>
  <c r="AH13" i="248"/>
  <c r="AR26" i="248"/>
  <c r="AK30" i="248"/>
  <c r="AR30" i="248" s="1"/>
  <c r="AH35" i="248"/>
  <c r="AP9" i="245"/>
  <c r="AP20" i="245"/>
  <c r="AG27" i="245"/>
  <c r="AC19" i="246"/>
  <c r="AB28" i="246"/>
  <c r="AB37" i="246"/>
  <c r="AE36" i="246"/>
  <c r="AC44" i="246"/>
  <c r="AA21" i="240"/>
  <c r="AA23" i="240"/>
  <c r="AI16" i="239"/>
  <c r="AJ25" i="239"/>
  <c r="AL45" i="239"/>
  <c r="AR15" i="248"/>
  <c r="AL49" i="246"/>
  <c r="AI23" i="248"/>
  <c r="AR23" i="248" s="1"/>
  <c r="AF35" i="248"/>
  <c r="V46" i="248"/>
  <c r="AA37" i="246"/>
  <c r="AA19" i="246"/>
  <c r="AG36" i="246"/>
  <c r="J54" i="248"/>
  <c r="J60" i="248"/>
  <c r="J62" i="248"/>
  <c r="J66" i="248"/>
  <c r="J68" i="248"/>
  <c r="J80" i="248"/>
  <c r="J84" i="248"/>
  <c r="O61" i="248"/>
  <c r="O65" i="248"/>
  <c r="O71" i="248"/>
  <c r="O83" i="248"/>
  <c r="O85" i="248"/>
  <c r="T58" i="248"/>
  <c r="T62" i="248"/>
  <c r="T68" i="248"/>
  <c r="T70" i="248"/>
  <c r="T80" i="248"/>
  <c r="T82" i="248"/>
  <c r="Y55" i="248"/>
  <c r="Y61" i="248"/>
  <c r="Y65" i="248"/>
  <c r="Y71" i="248"/>
  <c r="Y77" i="248"/>
  <c r="Y79" i="248"/>
  <c r="Y81" i="248"/>
  <c r="AI77" i="248"/>
  <c r="AD18" i="248"/>
  <c r="P89" i="248"/>
  <c r="CA44" i="169"/>
  <c r="FS44" i="169"/>
  <c r="GJ44" i="169"/>
  <c r="HR44" i="169"/>
  <c r="AD14" i="246"/>
  <c r="AH14" i="246"/>
  <c r="AF16" i="246"/>
  <c r="AE17" i="246"/>
  <c r="AD18" i="246"/>
  <c r="AH18" i="246"/>
  <c r="AD24" i="246"/>
  <c r="AG26" i="246"/>
  <c r="BW40" i="246"/>
  <c r="AD47" i="246"/>
  <c r="AD52" i="246" s="1"/>
  <c r="AH47" i="246"/>
  <c r="AG48" i="246"/>
  <c r="AF49" i="246"/>
  <c r="AE50" i="246"/>
  <c r="AH51" i="246"/>
  <c r="AD60" i="246"/>
  <c r="AH60" i="246"/>
  <c r="AF62" i="246"/>
  <c r="AE63" i="246"/>
  <c r="AD64" i="246"/>
  <c r="AH64" i="246"/>
  <c r="AH88" i="246"/>
  <c r="AF93" i="246"/>
  <c r="AD95" i="246"/>
  <c r="AG96" i="246"/>
  <c r="AI23" i="246"/>
  <c r="AH33" i="246"/>
  <c r="AI78" i="246"/>
  <c r="W13" i="240"/>
  <c r="AH26" i="246"/>
  <c r="AG42" i="246"/>
  <c r="AI73" i="246"/>
  <c r="AG41" i="246"/>
  <c r="AL36" i="239"/>
  <c r="IM35" i="169"/>
  <c r="HV8" i="169"/>
  <c r="HM44" i="169"/>
  <c r="AR14" i="248"/>
  <c r="AQ17" i="248"/>
  <c r="AQ28" i="248"/>
  <c r="AQ29" i="248"/>
  <c r="AL35" i="248"/>
  <c r="P46" i="248"/>
  <c r="Z9" i="240"/>
  <c r="AR15" i="239"/>
  <c r="AR35" i="239"/>
  <c r="CE73" i="169"/>
  <c r="FF73" i="169"/>
  <c r="DE83" i="169"/>
  <c r="AI18" i="248"/>
  <c r="AR22" i="248"/>
  <c r="AQ31" i="248"/>
  <c r="Z39" i="248"/>
  <c r="Y14" i="245"/>
  <c r="Y15" i="245"/>
  <c r="AP36" i="245"/>
  <c r="AL25" i="246"/>
  <c r="AL27" i="246"/>
  <c r="AL41" i="246"/>
  <c r="AL55" i="246"/>
  <c r="Q13" i="240"/>
  <c r="AI64" i="248"/>
  <c r="AK98" i="246"/>
  <c r="EX44" i="169"/>
  <c r="FW34" i="169"/>
  <c r="GV44" i="169"/>
  <c r="HE35" i="169"/>
  <c r="AG70" i="246"/>
  <c r="AE72" i="246"/>
  <c r="AH73" i="246"/>
  <c r="AF69" i="246"/>
  <c r="AE77" i="246"/>
  <c r="AH78" i="246"/>
  <c r="AF80" i="246"/>
  <c r="AD82" i="246"/>
  <c r="AQ9" i="248"/>
  <c r="N13" i="240"/>
  <c r="CE35" i="169"/>
  <c r="AF55" i="246"/>
  <c r="AD81" i="246"/>
  <c r="AE87" i="246"/>
  <c r="AE90" i="246"/>
  <c r="AE94" i="246"/>
  <c r="AH95" i="246"/>
  <c r="AI27" i="246"/>
  <c r="U13" i="240"/>
  <c r="AE34" i="246"/>
  <c r="IM96" i="169"/>
  <c r="AF23" i="248"/>
  <c r="AJ30" i="248"/>
  <c r="AR28" i="248"/>
  <c r="AA43" i="248"/>
  <c r="AR21" i="239"/>
  <c r="Z10" i="240"/>
  <c r="Z20" i="240"/>
  <c r="Z21" i="240"/>
  <c r="AA22" i="240"/>
  <c r="AA24" i="240"/>
  <c r="AR11" i="239"/>
  <c r="AK36" i="239"/>
  <c r="AR34" i="239"/>
  <c r="AR41" i="239"/>
  <c r="T25" i="240"/>
  <c r="AE13" i="248"/>
  <c r="AQ13" i="248" s="1"/>
  <c r="AG30" i="248"/>
  <c r="AL30" i="248"/>
  <c r="Z40" i="248"/>
  <c r="Q46" i="248"/>
  <c r="Y12" i="245"/>
  <c r="AP28" i="245"/>
  <c r="AE33" i="245"/>
  <c r="AL14" i="246"/>
  <c r="AL16" i="246"/>
  <c r="Z28" i="246"/>
  <c r="Z37" i="246"/>
  <c r="AL33" i="246"/>
  <c r="AB52" i="246"/>
  <c r="AA20" i="240"/>
  <c r="M13" i="240"/>
  <c r="Z38" i="248"/>
  <c r="Z46" i="248" s="1"/>
  <c r="Q25" i="240"/>
  <c r="R25" i="240"/>
  <c r="Z24" i="240"/>
  <c r="AR14" i="239"/>
  <c r="AR31" i="239"/>
  <c r="AH18" i="248"/>
  <c r="AK23" i="248"/>
  <c r="AQ22" i="248"/>
  <c r="AE30" i="248"/>
  <c r="AI35" i="248"/>
  <c r="AJ35" i="248"/>
  <c r="AR33" i="248"/>
  <c r="Z41" i="248"/>
  <c r="Y10" i="245"/>
  <c r="Y11" i="245"/>
  <c r="S21" i="245"/>
  <c r="AP26" i="245"/>
  <c r="AJ27" i="245"/>
  <c r="AP32" i="245"/>
  <c r="AL15" i="246"/>
  <c r="AL17" i="246"/>
  <c r="Y28" i="246"/>
  <c r="AL24" i="246"/>
  <c r="AL26" i="246"/>
  <c r="AL34" i="246"/>
  <c r="Z52" i="246"/>
  <c r="N89" i="248"/>
  <c r="Y58" i="248"/>
  <c r="AA10" i="240"/>
  <c r="AA11" i="240"/>
  <c r="AA13" i="240" s="1"/>
  <c r="AL22" i="246"/>
  <c r="AJ23" i="248"/>
  <c r="Z18" i="240"/>
  <c r="AQ26" i="248"/>
  <c r="AL32" i="246"/>
  <c r="AB19" i="246"/>
  <c r="AE35" i="248"/>
  <c r="AQ10" i="248"/>
  <c r="AQ14" i="248"/>
  <c r="AQ16" i="248"/>
  <c r="AL18" i="248"/>
  <c r="AP18" i="245"/>
  <c r="AP19" i="245"/>
  <c r="S25" i="240"/>
  <c r="M46" i="248"/>
  <c r="AC37" i="246"/>
  <c r="AK35" i="248"/>
  <c r="AR35" i="248" s="1"/>
  <c r="R46" i="248"/>
  <c r="AA39" i="248"/>
  <c r="Z42" i="248"/>
  <c r="Z43" i="248"/>
  <c r="Z44" i="248"/>
  <c r="Z45" i="248"/>
  <c r="P21" i="245"/>
  <c r="O21" i="245"/>
  <c r="Y21" i="245" s="1"/>
  <c r="N21" i="245"/>
  <c r="M21" i="245"/>
  <c r="Y13" i="245"/>
  <c r="Q21" i="245"/>
  <c r="Y16" i="245"/>
  <c r="Y17" i="245"/>
  <c r="Y18" i="245"/>
  <c r="Y19" i="245"/>
  <c r="L21" i="245"/>
  <c r="AP10" i="245"/>
  <c r="AP11" i="245"/>
  <c r="AJ45" i="239"/>
  <c r="AA52" i="246"/>
  <c r="AA28" i="246"/>
  <c r="AL40" i="246"/>
  <c r="AR20" i="248"/>
  <c r="Y19" i="246"/>
  <c r="Y8" i="246" s="1"/>
  <c r="AL48" i="246"/>
  <c r="AI36" i="239"/>
  <c r="AQ20" i="248"/>
  <c r="AR31" i="248"/>
  <c r="AL23" i="248"/>
  <c r="AG23" i="248"/>
  <c r="AF36" i="246"/>
  <c r="AL42" i="246"/>
  <c r="Z23" i="240"/>
  <c r="AJ16" i="239"/>
  <c r="EX18" i="169"/>
  <c r="FF8" i="169"/>
  <c r="FQ83" i="169"/>
  <c r="FW73" i="169"/>
  <c r="Y9" i="245"/>
  <c r="T21" i="245"/>
  <c r="R21" i="245"/>
  <c r="EA8" i="169"/>
  <c r="DT18" i="169"/>
  <c r="AD13" i="248"/>
  <c r="AQ11" i="248"/>
  <c r="IM73" i="169"/>
  <c r="Z22" i="240"/>
  <c r="O25" i="240"/>
  <c r="AI45" i="239"/>
  <c r="O46" i="248"/>
  <c r="AL23" i="246"/>
  <c r="HN83" i="169"/>
  <c r="HV73" i="169"/>
  <c r="AQ11" i="245"/>
  <c r="AH89" i="248"/>
  <c r="AI30" i="248"/>
  <c r="AP12" i="245"/>
  <c r="AP13" i="245"/>
  <c r="AD27" i="245"/>
  <c r="AI27" i="245"/>
  <c r="U25" i="240"/>
  <c r="BW44" i="169"/>
  <c r="AD76" i="248"/>
  <c r="AD80" i="248"/>
  <c r="AD82" i="248"/>
  <c r="AD86" i="248"/>
  <c r="AD88" i="248"/>
  <c r="AI61" i="248"/>
  <c r="AI65" i="248"/>
  <c r="AI69" i="248"/>
  <c r="AI79" i="248"/>
  <c r="Z20" i="245"/>
  <c r="EA21" i="169"/>
  <c r="FA44" i="169"/>
  <c r="AN16" i="239"/>
  <c r="AR44" i="239"/>
  <c r="BW14" i="246"/>
  <c r="AH17" i="246"/>
  <c r="AH23" i="246"/>
  <c r="AD27" i="246"/>
  <c r="BW26" i="246"/>
  <c r="BW32" i="246"/>
  <c r="BW34" i="246"/>
  <c r="AF48" i="246"/>
  <c r="AD50" i="246"/>
  <c r="AG51" i="246"/>
  <c r="AG60" i="246"/>
  <c r="AE62" i="246"/>
  <c r="AH63" i="246"/>
  <c r="BW87" i="246"/>
  <c r="BW88" i="246"/>
  <c r="AE93" i="246"/>
  <c r="AH94" i="246"/>
  <c r="AF96" i="246"/>
  <c r="BW94" i="246"/>
  <c r="BW96" i="246"/>
  <c r="AI97" i="246"/>
  <c r="AF13" i="248"/>
  <c r="AE18" i="248"/>
  <c r="AK18" i="248"/>
  <c r="AR32" i="248"/>
  <c r="AQ34" i="248"/>
  <c r="AI33" i="245"/>
  <c r="T13" i="240"/>
  <c r="P13" i="240"/>
  <c r="AL25" i="239"/>
  <c r="AM36" i="239"/>
  <c r="J55" i="248"/>
  <c r="J57" i="248"/>
  <c r="J59" i="248"/>
  <c r="J61" i="248"/>
  <c r="J63" i="248"/>
  <c r="J67" i="248"/>
  <c r="J71" i="248"/>
  <c r="J83" i="248"/>
  <c r="J85" i="248"/>
  <c r="O56" i="248"/>
  <c r="O60" i="248"/>
  <c r="O66" i="248"/>
  <c r="O70" i="248"/>
  <c r="O72" i="248"/>
  <c r="O78" i="248"/>
  <c r="O80" i="248"/>
  <c r="O82" i="248"/>
  <c r="T55" i="248"/>
  <c r="T57" i="248"/>
  <c r="T59" i="248"/>
  <c r="T65" i="248"/>
  <c r="T67" i="248"/>
  <c r="T69" i="248"/>
  <c r="T73" i="248"/>
  <c r="T75" i="248"/>
  <c r="T77" i="248"/>
  <c r="T81" i="248"/>
  <c r="T83" i="248"/>
  <c r="T85" i="248"/>
  <c r="T87" i="248"/>
  <c r="U89" i="248"/>
  <c r="Y87" i="248"/>
  <c r="AD54" i="248"/>
  <c r="AI59" i="248"/>
  <c r="Z13" i="245"/>
  <c r="AS27" i="253"/>
  <c r="AW35" i="169"/>
  <c r="CE34" i="169"/>
  <c r="EZ44" i="169"/>
  <c r="AR12" i="239"/>
  <c r="AR43" i="239"/>
  <c r="AG25" i="246"/>
  <c r="AD40" i="246"/>
  <c r="AF86" i="246"/>
  <c r="AD88" i="246"/>
  <c r="AG89" i="246"/>
  <c r="AH25" i="246"/>
  <c r="AH41" i="246"/>
  <c r="Z14" i="245"/>
  <c r="AI72" i="246"/>
  <c r="AJ90" i="246"/>
  <c r="AQ27" i="248"/>
  <c r="AA38" i="248"/>
  <c r="Y20" i="245"/>
  <c r="AC28" i="246"/>
  <c r="AL31" i="246"/>
  <c r="Y37" i="246"/>
  <c r="AL35" i="246"/>
  <c r="AL51" i="246"/>
  <c r="BF44" i="169"/>
  <c r="BZ44" i="169"/>
  <c r="AW73" i="169"/>
  <c r="AQ10" i="245"/>
  <c r="AR11" i="248"/>
  <c r="AA44" i="248"/>
  <c r="AL89" i="248"/>
  <c r="AL13" i="248"/>
  <c r="AQ19" i="248"/>
  <c r="AA41" i="248"/>
  <c r="AP15" i="245"/>
  <c r="AP16" i="245"/>
  <c r="AB44" i="246"/>
  <c r="AD69" i="248"/>
  <c r="AD75" i="248"/>
  <c r="AD77" i="248"/>
  <c r="AD81" i="248"/>
  <c r="AD85" i="248"/>
  <c r="AG89" i="248"/>
  <c r="AI57" i="248"/>
  <c r="AI62" i="248"/>
  <c r="AI72" i="248"/>
  <c r="AI76" i="248"/>
  <c r="AI78" i="248"/>
  <c r="AI80" i="248"/>
  <c r="AP27" i="253"/>
  <c r="AJ27" i="253"/>
  <c r="AA27" i="253"/>
  <c r="FP44" i="169"/>
  <c r="AR24" i="239"/>
  <c r="AN36" i="239"/>
  <c r="AG24" i="246"/>
  <c r="BW31" i="246"/>
  <c r="BW33" i="246"/>
  <c r="BW42" i="246"/>
  <c r="AG47" i="246"/>
  <c r="AE49" i="246"/>
  <c r="AH50" i="246"/>
  <c r="AE55" i="246"/>
  <c r="AF61" i="246"/>
  <c r="AD63" i="246"/>
  <c r="AG64" i="246"/>
  <c r="BW61" i="246"/>
  <c r="BW71" i="246"/>
  <c r="AE79" i="246"/>
  <c r="AH80" i="246"/>
  <c r="AF82" i="246"/>
  <c r="AD87" i="246"/>
  <c r="AD90" i="246" s="1"/>
  <c r="AG88" i="246"/>
  <c r="AG90" i="246" s="1"/>
  <c r="BW86" i="246"/>
  <c r="BW89" i="246"/>
  <c r="AD94" i="246"/>
  <c r="AG95" i="246"/>
  <c r="AH93" i="246"/>
  <c r="AF95" i="246"/>
  <c r="AI17" i="246"/>
  <c r="AH42" i="246"/>
  <c r="AH44" i="246" s="1"/>
  <c r="AI50" i="246"/>
  <c r="AI61" i="246"/>
  <c r="AI95" i="246"/>
  <c r="AG13" i="248"/>
  <c r="AR17" i="248"/>
  <c r="AG35" i="248"/>
  <c r="AR34" i="248"/>
  <c r="AK25" i="239"/>
  <c r="V13" i="240"/>
  <c r="F89" i="248"/>
  <c r="J56" i="248"/>
  <c r="J58" i="248"/>
  <c r="J64" i="248"/>
  <c r="J70" i="248"/>
  <c r="J72" i="248"/>
  <c r="J74" i="248"/>
  <c r="J76" i="248"/>
  <c r="J78" i="248"/>
  <c r="J82" i="248"/>
  <c r="J86" i="248"/>
  <c r="J88" i="248"/>
  <c r="O55" i="248"/>
  <c r="O59" i="248"/>
  <c r="O69" i="248"/>
  <c r="O73" i="248"/>
  <c r="O77" i="248"/>
  <c r="O79" i="248"/>
  <c r="O81" i="248"/>
  <c r="O87" i="248"/>
  <c r="T54" i="248"/>
  <c r="T56" i="248"/>
  <c r="T60" i="248"/>
  <c r="T64" i="248"/>
  <c r="T66" i="248"/>
  <c r="T72" i="248"/>
  <c r="T74" i="248"/>
  <c r="T76" i="248"/>
  <c r="T78" i="248"/>
  <c r="T84" i="248"/>
  <c r="T86" i="248"/>
  <c r="T88" i="248"/>
  <c r="Y57" i="248"/>
  <c r="X89" i="248"/>
  <c r="Y80" i="248"/>
  <c r="Y86" i="248"/>
  <c r="Y88" i="248"/>
  <c r="AD59" i="248"/>
  <c r="Y27" i="253"/>
  <c r="GN8" i="169"/>
  <c r="FF34" i="169"/>
  <c r="FR44" i="169"/>
  <c r="AR10" i="239"/>
  <c r="AR23" i="239"/>
  <c r="AR32" i="239"/>
  <c r="BW27" i="246"/>
  <c r="AI40" i="246"/>
  <c r="AI51" i="246"/>
  <c r="AI62" i="246"/>
  <c r="AI71" i="246"/>
  <c r="AI96" i="246"/>
  <c r="O13" i="240"/>
  <c r="Z11" i="240"/>
  <c r="Q89" i="248"/>
  <c r="Z89" i="248"/>
  <c r="AD30" i="248"/>
  <c r="AR29" i="248"/>
  <c r="U46" i="248"/>
  <c r="S46" i="248"/>
  <c r="AL43" i="246"/>
  <c r="AL50" i="246"/>
  <c r="AK45" i="239"/>
  <c r="AM45" i="239"/>
  <c r="AR16" i="248"/>
  <c r="BW35" i="246"/>
  <c r="AI24" i="246"/>
  <c r="AI55" i="246"/>
  <c r="AI47" i="246"/>
  <c r="BW25" i="246"/>
  <c r="BW77" i="246"/>
  <c r="AI15" i="246"/>
  <c r="AI35" i="246"/>
  <c r="AI31" i="246"/>
  <c r="AI48" i="246"/>
  <c r="AI70" i="246"/>
  <c r="AI77" i="246"/>
  <c r="AI83" i="246" s="1"/>
  <c r="AI93" i="246"/>
  <c r="AI98" i="246" s="1"/>
  <c r="AH24" i="246"/>
  <c r="AI42" i="246"/>
  <c r="AI49" i="246"/>
  <c r="AI60" i="246"/>
  <c r="AI94" i="246"/>
  <c r="AM33" i="245"/>
  <c r="AL27" i="245"/>
  <c r="AK27" i="245"/>
  <c r="AM27" i="245"/>
  <c r="V27" i="253"/>
  <c r="AB27" i="253"/>
  <c r="CA18" i="169"/>
  <c r="CE8" i="169"/>
  <c r="AF73" i="246"/>
  <c r="BW73" i="246"/>
  <c r="AI36" i="246"/>
  <c r="BW36" i="246"/>
  <c r="AK27" i="253"/>
  <c r="DJ8" i="169"/>
  <c r="DF18" i="169"/>
  <c r="EA34" i="169"/>
  <c r="DW44" i="169"/>
  <c r="HE34" i="169"/>
  <c r="HA44" i="169"/>
  <c r="II44" i="169"/>
  <c r="IM34" i="169"/>
  <c r="AB89" i="248"/>
  <c r="AL27" i="253"/>
  <c r="X27" i="253"/>
  <c r="AV27" i="253"/>
  <c r="CE21" i="169"/>
  <c r="AC27" i="253"/>
  <c r="AM27" i="253"/>
  <c r="AQ27" i="253"/>
  <c r="BN34" i="169"/>
  <c r="BJ44" i="169"/>
  <c r="BW41" i="246"/>
  <c r="AE61" i="246"/>
  <c r="DZ34" i="169"/>
  <c r="AN18" i="248"/>
  <c r="AG77" i="246"/>
  <c r="AK33" i="245"/>
  <c r="AR30" i="239"/>
  <c r="AE27" i="246"/>
  <c r="HV34" i="169"/>
  <c r="AG27" i="253"/>
  <c r="AE27" i="253"/>
  <c r="AR10" i="248"/>
  <c r="AN13" i="248"/>
  <c r="W46" i="248"/>
  <c r="O54" i="248"/>
  <c r="L89" i="248"/>
  <c r="O64" i="248"/>
  <c r="O67" i="248"/>
  <c r="O75" i="248"/>
  <c r="Y59" i="248"/>
  <c r="Y60" i="248"/>
  <c r="Y63" i="248"/>
  <c r="Y64" i="248"/>
  <c r="Y67" i="248"/>
  <c r="Y69" i="248"/>
  <c r="Y70" i="248"/>
  <c r="Y73" i="248"/>
  <c r="Y74" i="248"/>
  <c r="Y75" i="248"/>
  <c r="Y78" i="248"/>
  <c r="Y82" i="248"/>
  <c r="Y83" i="248"/>
  <c r="Y84" i="248"/>
  <c r="AD58" i="248"/>
  <c r="AD60" i="248"/>
  <c r="AD62" i="248"/>
  <c r="AD64" i="248"/>
  <c r="AD65" i="248"/>
  <c r="AD66" i="248"/>
  <c r="AD67" i="248"/>
  <c r="AD68" i="248"/>
  <c r="AD71" i="248"/>
  <c r="AD72" i="248"/>
  <c r="AD74" i="248"/>
  <c r="AE89" i="248"/>
  <c r="AF89" i="248"/>
  <c r="AI82" i="248"/>
  <c r="AI84" i="248"/>
  <c r="AI87" i="248"/>
  <c r="AN54" i="248"/>
  <c r="AN60" i="248"/>
  <c r="AN61" i="248"/>
  <c r="AN64" i="248"/>
  <c r="AN65" i="248"/>
  <c r="AN66" i="248"/>
  <c r="AN68" i="248"/>
  <c r="AN69" i="248"/>
  <c r="AN70" i="248"/>
  <c r="AN72" i="248"/>
  <c r="AN73" i="248"/>
  <c r="AN74" i="248"/>
  <c r="AN77" i="248"/>
  <c r="AN80" i="248"/>
  <c r="AN81" i="248"/>
  <c r="AN82" i="248"/>
  <c r="AN86" i="248"/>
  <c r="AN88" i="248"/>
  <c r="Z16" i="245"/>
  <c r="AD61" i="248"/>
  <c r="AR21" i="248"/>
  <c r="HV21" i="169"/>
  <c r="AI13" i="248"/>
  <c r="AR9" i="248"/>
  <c r="AR12" i="248"/>
  <c r="AK13" i="248"/>
  <c r="AQ15" i="248"/>
  <c r="FR18" i="169"/>
  <c r="FV8" i="169"/>
  <c r="DB31" i="169"/>
  <c r="DJ21" i="169"/>
  <c r="AN27" i="253"/>
  <c r="AI27" i="253"/>
  <c r="AZ27" i="253"/>
  <c r="II18" i="169"/>
  <c r="IM8" i="169"/>
  <c r="FS31" i="169"/>
  <c r="FW21" i="169"/>
  <c r="AN45" i="239"/>
  <c r="AR40" i="239"/>
  <c r="AF15" i="246"/>
  <c r="AF19" i="246" s="1"/>
  <c r="BW15" i="246"/>
  <c r="AD17" i="246"/>
  <c r="AM17" i="246" s="1"/>
  <c r="BW17" i="246"/>
  <c r="BW18" i="246"/>
  <c r="AG18" i="246"/>
  <c r="BW23" i="246"/>
  <c r="AF23" i="246"/>
  <c r="AD49" i="246"/>
  <c r="BW49" i="246"/>
  <c r="AD62" i="246"/>
  <c r="BW62" i="246"/>
  <c r="BW68" i="246"/>
  <c r="AG68" i="246"/>
  <c r="BW80" i="246"/>
  <c r="AD80" i="246"/>
  <c r="BW81" i="246"/>
  <c r="BW63" i="246"/>
  <c r="HE21" i="169"/>
  <c r="AN23" i="248"/>
  <c r="AR33" i="239"/>
  <c r="BW60" i="246"/>
  <c r="BW50" i="246"/>
  <c r="GN21" i="169"/>
  <c r="BW79" i="246"/>
  <c r="BW55" i="246"/>
  <c r="BW47" i="246"/>
  <c r="AG14" i="246"/>
  <c r="IM21" i="169"/>
  <c r="AG94" i="246"/>
  <c r="BW93" i="246"/>
  <c r="AQ32" i="248"/>
  <c r="AD35" i="248"/>
  <c r="X31" i="169"/>
  <c r="AF21" i="169"/>
  <c r="BE31" i="169"/>
  <c r="BN21" i="169"/>
  <c r="Z27" i="253"/>
  <c r="AF27" i="253"/>
  <c r="AT27" i="253"/>
  <c r="AX27" i="253"/>
  <c r="AB44" i="169"/>
  <c r="AF35" i="169"/>
  <c r="AS44" i="169"/>
  <c r="AW34" i="169"/>
  <c r="DD44" i="169"/>
  <c r="DJ35" i="169"/>
  <c r="AN25" i="239"/>
  <c r="AR20" i="239"/>
  <c r="AE16" i="246"/>
  <c r="BW16" i="246"/>
  <c r="AG22" i="246"/>
  <c r="BW22" i="246"/>
  <c r="AF43" i="246"/>
  <c r="BW43" i="246"/>
  <c r="BW48" i="246"/>
  <c r="AE48" i="246"/>
  <c r="BW64" i="246"/>
  <c r="AF64" i="246"/>
  <c r="BW70" i="246"/>
  <c r="AE70" i="246"/>
  <c r="AG72" i="246"/>
  <c r="BW72" i="246"/>
  <c r="AF78" i="246"/>
  <c r="BW78" i="246"/>
  <c r="AD97" i="246"/>
  <c r="BW97" i="246"/>
  <c r="BW82" i="246"/>
  <c r="BW51" i="246"/>
  <c r="AD71" i="246"/>
  <c r="AM71" i="246" s="1"/>
  <c r="BW95" i="246"/>
  <c r="BW24" i="246"/>
  <c r="AF26" i="246"/>
  <c r="BW69" i="246"/>
  <c r="HE8" i="169"/>
  <c r="FW35" i="169"/>
  <c r="AE96" i="246"/>
  <c r="AM96" i="246" s="1"/>
  <c r="DW31" i="169"/>
  <c r="AA16" i="243"/>
  <c r="BH83" i="169"/>
  <c r="BN73" i="169"/>
  <c r="GZ83" i="169"/>
  <c r="HE73" i="169"/>
  <c r="AD27" i="253"/>
  <c r="AH27" i="253"/>
  <c r="AR27" i="253"/>
  <c r="O63" i="248"/>
  <c r="K89" i="248"/>
  <c r="Z17" i="245"/>
  <c r="AH23" i="248"/>
  <c r="AE23" i="248"/>
  <c r="AR27" i="248"/>
  <c r="FF35" i="169"/>
  <c r="T46" i="248"/>
  <c r="AA40" i="248"/>
  <c r="N46" i="248"/>
  <c r="AQ15" i="245"/>
  <c r="Y52" i="246"/>
  <c r="AL52" i="246" s="1"/>
  <c r="AL47" i="246"/>
  <c r="EZ31" i="169"/>
  <c r="FF21" i="169"/>
  <c r="GN35" i="169"/>
  <c r="AQ12" i="245"/>
  <c r="Z10" i="245"/>
  <c r="AF8" i="169"/>
  <c r="AW8" i="169"/>
  <c r="AF73" i="169"/>
  <c r="FW8" i="169"/>
  <c r="IM70" i="169"/>
  <c r="AK19" i="246"/>
  <c r="AJ13" i="248"/>
  <c r="AR13" i="248" s="1"/>
  <c r="AA42" i="248"/>
  <c r="AQ16" i="245"/>
  <c r="AL18" i="246"/>
  <c r="Z44" i="246"/>
  <c r="AR13" i="239"/>
  <c r="AR42" i="239"/>
  <c r="DA44" i="169"/>
  <c r="DJ34" i="169"/>
  <c r="AQ19" i="245"/>
  <c r="AD78" i="248"/>
  <c r="AQ12" i="248"/>
  <c r="AR19" i="248"/>
  <c r="AA45" i="248"/>
  <c r="Z15" i="245"/>
  <c r="AP14" i="245"/>
  <c r="AR22" i="239"/>
  <c r="AA18" i="240"/>
  <c r="V25" i="240"/>
  <c r="AQ18" i="245"/>
  <c r="Z18" i="245"/>
  <c r="AQ9" i="245"/>
  <c r="AQ17" i="245"/>
  <c r="AQ14" i="245"/>
  <c r="AQ36" i="245"/>
  <c r="Z12" i="245"/>
  <c r="Z19" i="245"/>
  <c r="AQ20" i="245"/>
  <c r="AQ13" i="245"/>
  <c r="Z9" i="245"/>
  <c r="AL33" i="245"/>
  <c r="AQ28" i="245"/>
  <c r="AQ32" i="245"/>
  <c r="Z11" i="245"/>
  <c r="V21" i="245"/>
  <c r="AQ26" i="245"/>
  <c r="AA19" i="240"/>
  <c r="AF98" i="246"/>
  <c r="AH52" i="246"/>
  <c r="AG98" i="246"/>
  <c r="Z8" i="246"/>
  <c r="Z9" i="246" s="1"/>
  <c r="FW44" i="169"/>
  <c r="AE98" i="246"/>
  <c r="AM61" i="246" l="1"/>
  <c r="AQ18" i="248"/>
  <c r="AM36" i="246"/>
  <c r="HE83" i="169"/>
  <c r="AH37" i="246"/>
  <c r="AM43" i="246"/>
  <c r="AF65" i="246"/>
  <c r="AM73" i="246"/>
  <c r="AI37" i="246"/>
  <c r="AL44" i="246"/>
  <c r="AG74" i="246"/>
  <c r="AG19" i="246"/>
  <c r="AM82" i="246"/>
  <c r="HV83" i="169"/>
  <c r="AE83" i="246"/>
  <c r="FF44" i="169"/>
  <c r="J89" i="248"/>
  <c r="AB8" i="246"/>
  <c r="AB9" i="246" s="1"/>
  <c r="AQ30" i="248"/>
  <c r="AR16" i="239"/>
  <c r="AD89" i="248"/>
  <c r="Z25" i="240"/>
  <c r="AR25" i="239"/>
  <c r="BN44" i="169"/>
  <c r="DJ83" i="169"/>
  <c r="AM23" i="246"/>
  <c r="AF37" i="246"/>
  <c r="AI44" i="246"/>
  <c r="AM88" i="246"/>
  <c r="AD65" i="246"/>
  <c r="CE18" i="169"/>
  <c r="AM40" i="246"/>
  <c r="HE31" i="169"/>
  <c r="GN44" i="169"/>
  <c r="AA8" i="246"/>
  <c r="AA9" i="246" s="1"/>
  <c r="AC8" i="246"/>
  <c r="AC9" i="246" s="1"/>
  <c r="AI90" i="246"/>
  <c r="AR18" i="248"/>
  <c r="AW18" i="169"/>
  <c r="HE18" i="169"/>
  <c r="EA31" i="169"/>
  <c r="CE44" i="169"/>
  <c r="AW83" i="169"/>
  <c r="AM26" i="246"/>
  <c r="AM51" i="246"/>
  <c r="T89" i="248"/>
  <c r="AM24" i="246"/>
  <c r="EA44" i="169"/>
  <c r="AH98" i="246"/>
  <c r="AM97" i="246"/>
  <c r="EA18" i="169"/>
  <c r="AM95" i="246"/>
  <c r="AG28" i="246"/>
  <c r="AH19" i="246"/>
  <c r="AM70" i="246"/>
  <c r="AF31" i="169"/>
  <c r="AI65" i="246"/>
  <c r="Y89" i="248"/>
  <c r="Z21" i="245"/>
  <c r="AM50" i="246"/>
  <c r="AM27" i="246"/>
  <c r="AW31" i="169"/>
  <c r="DJ44" i="169"/>
  <c r="AM18" i="246"/>
  <c r="AM72" i="246"/>
  <c r="AH74" i="246"/>
  <c r="AL28" i="246"/>
  <c r="Z13" i="240"/>
  <c r="AM64" i="246"/>
  <c r="AQ35" i="248"/>
  <c r="AI52" i="246"/>
  <c r="AA46" i="248"/>
  <c r="AL37" i="246"/>
  <c r="HV57" i="169"/>
  <c r="HV70" i="169"/>
  <c r="HV96" i="169"/>
  <c r="IM57" i="169"/>
  <c r="AR45" i="239"/>
  <c r="AJ19" i="246"/>
  <c r="AJ8" i="246" s="1"/>
  <c r="AJ9" i="246" s="1"/>
  <c r="AK28" i="246"/>
  <c r="AK37" i="246"/>
  <c r="AJ44" i="246"/>
  <c r="AM49" i="246"/>
  <c r="AK65" i="246"/>
  <c r="AI74" i="246"/>
  <c r="AJ74" i="246"/>
  <c r="AK83" i="246"/>
  <c r="AJ83" i="246"/>
  <c r="AK90" i="246"/>
  <c r="AJ98" i="246"/>
  <c r="DJ18" i="169"/>
  <c r="FF31" i="169"/>
  <c r="FW83" i="169"/>
  <c r="AE28" i="246"/>
  <c r="AM34" i="246"/>
  <c r="AF74" i="246"/>
  <c r="AH83" i="246"/>
  <c r="AW57" i="169"/>
  <c r="DJ57" i="169"/>
  <c r="EA57" i="169"/>
  <c r="AF70" i="169"/>
  <c r="AW70" i="169"/>
  <c r="EA70" i="169"/>
  <c r="FF70" i="169"/>
  <c r="FW70" i="169"/>
  <c r="AF96" i="169"/>
  <c r="AW96" i="169"/>
  <c r="CE96" i="169"/>
  <c r="FW96" i="169"/>
  <c r="GN70" i="169"/>
  <c r="GN96" i="169"/>
  <c r="HE57" i="169"/>
  <c r="HE96" i="169"/>
  <c r="AF18" i="169"/>
  <c r="BN83" i="169"/>
  <c r="AM55" i="246"/>
  <c r="AM69" i="246"/>
  <c r="AM78" i="246"/>
  <c r="O89" i="248"/>
  <c r="HE44" i="169"/>
  <c r="HV18" i="169"/>
  <c r="IM18" i="169"/>
  <c r="AH28" i="246"/>
  <c r="AF44" i="246"/>
  <c r="AA25" i="240"/>
  <c r="IM31" i="169"/>
  <c r="AF44" i="169"/>
  <c r="HV31" i="169"/>
  <c r="AM25" i="246"/>
  <c r="AF28" i="246"/>
  <c r="AD37" i="246"/>
  <c r="AM33" i="246"/>
  <c r="AD74" i="246"/>
  <c r="AM68" i="246"/>
  <c r="AM81" i="246"/>
  <c r="AE19" i="246"/>
  <c r="AM15" i="246"/>
  <c r="IM83" i="169"/>
  <c r="FF83" i="169"/>
  <c r="EA83" i="169"/>
  <c r="AG37" i="246"/>
  <c r="AM31" i="246"/>
  <c r="AG65" i="246"/>
  <c r="AM63" i="246"/>
  <c r="BN18" i="169"/>
  <c r="GN18" i="169"/>
  <c r="GN31" i="169"/>
  <c r="AM42" i="246"/>
  <c r="AG83" i="246"/>
  <c r="CE31" i="169"/>
  <c r="FW31" i="169"/>
  <c r="AF83" i="169"/>
  <c r="AN89" i="248"/>
  <c r="AD44" i="246"/>
  <c r="AM41" i="246"/>
  <c r="AF52" i="246"/>
  <c r="AM47" i="246"/>
  <c r="AM80" i="246"/>
  <c r="AD83" i="246"/>
  <c r="AM77" i="246"/>
  <c r="AH90" i="246"/>
  <c r="AM90" i="246" s="1"/>
  <c r="AM87" i="246"/>
  <c r="AM89" i="246"/>
  <c r="AD98" i="246"/>
  <c r="AM98" i="246" s="1"/>
  <c r="AM93" i="246"/>
  <c r="DJ31" i="169"/>
  <c r="IM44" i="169"/>
  <c r="AE37" i="246"/>
  <c r="AM32" i="246"/>
  <c r="AM62" i="246"/>
  <c r="AH65" i="246"/>
  <c r="AE74" i="246"/>
  <c r="AF83" i="246"/>
  <c r="AM79" i="246"/>
  <c r="AI28" i="246"/>
  <c r="CE83" i="169"/>
  <c r="AM16" i="246"/>
  <c r="AD19" i="246"/>
  <c r="AM35" i="246"/>
  <c r="AI19" i="246"/>
  <c r="AM14" i="246"/>
  <c r="AF8" i="246"/>
  <c r="AF9" i="246" s="1"/>
  <c r="FW18" i="169"/>
  <c r="BN31" i="169"/>
  <c r="AI89" i="248"/>
  <c r="AD28" i="246"/>
  <c r="AM22" i="246"/>
  <c r="Y9" i="246"/>
  <c r="AL9" i="246" s="1"/>
  <c r="AL19" i="246"/>
  <c r="AE44" i="246"/>
  <c r="AG52" i="246"/>
  <c r="AG8" i="246" s="1"/>
  <c r="AG9" i="246" s="1"/>
  <c r="DJ73" i="169"/>
  <c r="AM60" i="246"/>
  <c r="AE65" i="246"/>
  <c r="AE52" i="246"/>
  <c r="AM74" i="246" l="1"/>
  <c r="AI8" i="246"/>
  <c r="AI9" i="246" s="1"/>
  <c r="AM52" i="246"/>
  <c r="AM28" i="246"/>
  <c r="AM65" i="246"/>
  <c r="AH8" i="246"/>
  <c r="AH9" i="246" s="1"/>
  <c r="AK8" i="246"/>
  <c r="AK9" i="246" s="1"/>
  <c r="AL8" i="246"/>
  <c r="AM83" i="246"/>
  <c r="AM37" i="246"/>
  <c r="AE8" i="246"/>
  <c r="AE9" i="246" s="1"/>
  <c r="AD8" i="246"/>
  <c r="AM19" i="246"/>
  <c r="AM44" i="246"/>
  <c r="AD9" i="246" l="1"/>
  <c r="AM9" i="246" s="1"/>
  <c r="AM8" i="2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tc={B9F6D83E-8A3D-4E19-B44F-AA99294F6FCE}</author>
  </authors>
  <commentList>
    <comment ref="AI31" authorId="0" shapeId="0" xr:uid="{B9F6D83E-8A3D-4E19-B44F-AA99294F6FCE}">
      <text>
        <t>[Threaded comment]
Your version of Excel allows you to read this threaded comment; however, any edits to it will get removed if the file is opened in a newer version of Excel. Learn more: https://go.microsoft.com/fwlink/?linkid=870924
Comment:
    4 in the source data</t>
      </text>
    </comment>
  </commentList>
</comments>
</file>

<file path=xl/sharedStrings.xml><?xml version="1.0" encoding="utf-8"?>
<sst xmlns="http://schemas.openxmlformats.org/spreadsheetml/2006/main" count="3270" uniqueCount="677">
  <si>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</si>
  <si>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</si>
  <si>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</si>
  <si>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</si>
  <si>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</si>
  <si>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</si>
  <si>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</si>
  <si>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</si>
  <si>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</si>
  <si>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</si>
  <si>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</si>
  <si>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</si>
  <si>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</si>
  <si>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</si>
  <si>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</si>
  <si>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</si>
  <si>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</si>
  <si>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</si>
  <si>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</si>
  <si>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</si>
  <si>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</si>
  <si>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</si>
  <si>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</si>
  <si>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</si>
  <si>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</si>
  <si>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</si>
  <si>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</si>
  <si>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</si>
  <si>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</si>
  <si>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</si>
  <si>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</si>
  <si>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</si>
  <si>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</si>
  <si>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</si>
  <si>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</si>
  <si>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</si>
  <si>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</si>
  <si>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</si>
  <si>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</si>
  <si>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</si>
  <si>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</si>
  <si>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</si>
  <si>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</si>
  <si>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</si>
  <si>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</si>
  <si>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</si>
  <si>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</si>
  <si>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</si>
  <si>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</si>
  <si>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</si>
  <si>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</si>
  <si>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</si>
  <si>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</si>
  <si>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</si>
  <si>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</si>
  <si>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</si>
  <si>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</si>
  <si>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</si>
  <si>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</si>
  <si>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</si>
  <si>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</si>
  <si>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</si>
  <si>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</si>
  <si>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</si>
  <si>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</si>
  <si>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</si>
  <si>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</si>
  <si>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</si>
  <si>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</si>
  <si>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</si>
  <si>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</si>
  <si>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</si>
  <si>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</si>
  <si>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</si>
  <si>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</si>
  <si>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</si>
  <si>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</si>
  <si>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</si>
  <si>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</si>
  <si>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</si>
  <si>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</si>
  <si>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</si>
  <si>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</si>
  <si>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</si>
  <si>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</si>
  <si>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</si>
  <si>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</si>
  <si>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</si>
  <si>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</si>
  <si>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</si>
  <si>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</si>
  <si>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</si>
  <si>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</si>
  <si>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</si>
  <si>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</si>
  <si>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</si>
  <si>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</si>
  <si>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</si>
  <si>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</si>
  <si>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</si>
  <si>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</si>
  <si>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</si>
  <si>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</si>
  <si>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</si>
  <si>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</si>
  <si>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</si>
  <si>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</si>
  <si>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</si>
  <si>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1]</t>
  </si>
  <si>
    <t>[scheme name 2]</t>
  </si>
  <si>
    <t>[scheme name 3]</t>
  </si>
  <si>
    <t>[scheme name 4]</t>
  </si>
  <si>
    <t>Undergrounding Activity Under ED1 Visual Amenity Allowance</t>
  </si>
  <si>
    <t>33kV &amp; 66kV</t>
  </si>
  <si>
    <t>DA1</t>
  </si>
  <si>
    <t>DA2</t>
  </si>
  <si>
    <t>DA3</t>
  </si>
  <si>
    <t>DA4</t>
  </si>
  <si>
    <t>DA5</t>
  </si>
  <si>
    <t>DA6</t>
  </si>
  <si>
    <t>DA7</t>
  </si>
  <si>
    <t>DA8</t>
  </si>
  <si>
    <t>DA9</t>
  </si>
  <si>
    <t>DA10</t>
  </si>
  <si>
    <t>DA11</t>
  </si>
  <si>
    <t>DA12</t>
  </si>
  <si>
    <t>DA13</t>
  </si>
  <si>
    <t>DA14</t>
  </si>
  <si>
    <t>DA15</t>
  </si>
  <si>
    <t>DA16</t>
  </si>
  <si>
    <t>DA17</t>
  </si>
  <si>
    <t>DA18</t>
  </si>
  <si>
    <t>DA19</t>
  </si>
  <si>
    <t>DA20</t>
  </si>
  <si>
    <t>DA21</t>
  </si>
  <si>
    <t>DA22</t>
  </si>
  <si>
    <t>DA23</t>
  </si>
  <si>
    <t>DA24</t>
  </si>
  <si>
    <t>DA25</t>
  </si>
  <si>
    <t>DA26</t>
  </si>
  <si>
    <t>DA27</t>
  </si>
  <si>
    <t>DA28</t>
  </si>
  <si>
    <t>DA29</t>
  </si>
  <si>
    <t>DA30</t>
  </si>
  <si>
    <t>DA31</t>
  </si>
  <si>
    <t>DA32</t>
  </si>
  <si>
    <t>DA33</t>
  </si>
  <si>
    <t>DA34</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</si>
  <si>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</si>
  <si>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</si>
  <si>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</si>
  <si>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</si>
  <si>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</si>
  <si>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</si>
  <si>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</si>
  <si>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</si>
  <si>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</si>
  <si>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</si>
  <si>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</si>
  <si>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</si>
  <si>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</si>
  <si>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</si>
  <si>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</si>
  <si>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</si>
  <si>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</si>
  <si>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</si>
  <si>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</si>
  <si>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</si>
  <si>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</si>
  <si>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</si>
  <si>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</si>
  <si>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</si>
  <si>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</si>
  <si>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</si>
  <si>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</si>
  <si>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</si>
  <si>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</si>
  <si>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</si>
  <si>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</si>
  <si>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</si>
  <si>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</si>
  <si>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</si>
  <si>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</si>
  <si>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</si>
  <si>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</si>
  <si>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</si>
  <si>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</si>
  <si>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</si>
  <si>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</si>
  <si>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</si>
  <si>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</si>
  <si>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</si>
  <si>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</si>
  <si>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</si>
  <si>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</si>
  <si>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</si>
  <si>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</si>
  <si>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</si>
  <si>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</si>
  <si>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</si>
  <si>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</si>
  <si>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</si>
  <si>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</si>
  <si>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</si>
  <si>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</si>
  <si>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</si>
  <si>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</si>
  <si>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</si>
  <si>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</si>
  <si>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</si>
  <si>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</si>
  <si>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</si>
  <si>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</si>
  <si>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</si>
  <si>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</si>
  <si>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</si>
  <si>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</si>
  <si>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</si>
  <si>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</si>
  <si>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</si>
  <si>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</si>
  <si>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</si>
  <si>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</si>
  <si>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</si>
  <si>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</si>
  <si>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</si>
  <si>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</si>
  <si>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</si>
  <si>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</si>
  <si>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</si>
  <si>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</si>
  <si>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</si>
  <si>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</si>
  <si>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</si>
  <si>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</si>
  <si>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</si>
  <si>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</si>
  <si>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</si>
  <si>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</si>
  <si>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</si>
  <si>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</si>
  <si>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</si>
  <si>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</si>
  <si>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</si>
  <si>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</si>
  <si>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</si>
  <si>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</si>
  <si>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</si>
  <si>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</si>
  <si>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</si>
  <si>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</si>
  <si>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</si>
  <si>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</si>
  <si>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</si>
  <si>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</si>
  <si>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</si>
  <si>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</si>
  <si>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</si>
  <si>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</si>
  <si>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</si>
  <si>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</si>
  <si>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</si>
  <si>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</si>
  <si>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</si>
  <si>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</si>
  <si>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</si>
  <si>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</si>
  <si>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</si>
  <si>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</si>
  <si>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</si>
  <si>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</si>
  <si>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</si>
  <si>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</si>
  <si>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</si>
  <si>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</si>
  <si>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</si>
  <si>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</si>
  <si>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</si>
  <si>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</si>
  <si>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</si>
  <si>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</si>
  <si>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</si>
  <si>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</si>
  <si>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</si>
  <si>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</si>
  <si>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</si>
  <si>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</si>
  <si>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</si>
  <si>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</si>
  <si>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</si>
  <si>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</si>
  <si>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</si>
  <si>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</si>
  <si>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</si>
  <si>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</si>
  <si>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</si>
  <si>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</si>
  <si>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</si>
  <si>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</si>
  <si>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</si>
  <si>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</si>
  <si>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</si>
  <si>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</si>
  <si>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</si>
  <si>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</si>
  <si>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</si>
  <si>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</si>
  <si>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</si>
  <si>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</si>
  <si>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</si>
  <si>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</si>
  <si>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</si>
  <si>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</si>
  <si>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</si>
  <si>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</si>
  <si>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</si>
  <si>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</si>
  <si>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</si>
  <si>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</si>
  <si>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</si>
  <si>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</si>
  <si>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</si>
  <si>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</si>
  <si>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</si>
  <si>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</si>
  <si>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</si>
  <si>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</si>
  <si>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</si>
  <si>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</si>
  <si>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</si>
  <si>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</si>
  <si>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</si>
  <si>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</si>
  <si>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</si>
  <si>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</si>
  <si>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</si>
  <si>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</si>
  <si>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</si>
  <si>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</si>
  <si>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</si>
  <si>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</si>
  <si>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</si>
  <si>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</si>
  <si>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</si>
  <si>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</si>
  <si>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</si>
  <si>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</si>
  <si>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</si>
  <si>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</si>
  <si>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</si>
  <si>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</si>
  <si>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</si>
  <si>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</si>
  <si>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</si>
  <si>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</si>
  <si>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</si>
  <si>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</si>
  <si>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</si>
  <si>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</si>
  <si>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</si>
  <si>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</si>
  <si>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</si>
  <si>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</si>
  <si>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</si>
  <si>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</si>
  <si>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</si>
  <si>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</si>
  <si>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</si>
  <si>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</si>
  <si>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</si>
  <si>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</si>
  <si>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</si>
  <si>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</si>
  <si>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</si>
  <si>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</si>
  <si>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</si>
  <si>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</si>
  <si>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</si>
  <si>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</si>
  <si>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</si>
  <si>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</si>
  <si>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</si>
  <si>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</si>
  <si>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</si>
  <si>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</si>
  <si>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</si>
  <si>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</si>
  <si>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</si>
  <si>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</si>
  <si>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</si>
  <si>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</si>
  <si>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</si>
  <si>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</si>
  <si>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</si>
  <si>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</si>
  <si>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</si>
  <si>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</si>
  <si>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</si>
  <si>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</si>
  <si>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</si>
  <si>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</si>
  <si>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</si>
  <si>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</si>
  <si>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Persistent Organic Pollutant asset changes</t>
  </si>
  <si>
    <t>Persistent Organic Pollutant oil changes</t>
  </si>
  <si>
    <t>Persistent Organic Pollutant oil testing</t>
  </si>
  <si>
    <t>Version 6.0</t>
  </si>
  <si>
    <t>Table E3 - Cell AY22 converstion factor was 2.5839 should be 0.00258637</t>
  </si>
  <si>
    <t>Table E3 - Cell AY31 conversion factor was 0.29401 should be 0.000294094</t>
  </si>
  <si>
    <t>Table E3 - Cell BA22 conversion factor was 2.637725614 should 0.002597974</t>
  </si>
  <si>
    <t>Table E3 - Cell BB31 conversion factor was 0.231049068 should be 0.000287699</t>
  </si>
  <si>
    <t>Table E3 - Cell BB34 conversion factor was 0.163975504 should be 0.000150908</t>
  </si>
  <si>
    <t>Table E3 - Cell BP23 was 24.46 now 0. This was an error.</t>
  </si>
  <si>
    <t>Table E3 - Cell BR40 was 0.19 now 200.15. Reinstatement of SF6 in 2018/19</t>
  </si>
  <si>
    <t>Table E2 - Cell AK26 was 0 now 31377. This should have been included in the 18/19 submission but was missed due to technical issue.</t>
  </si>
  <si>
    <t>Table E4 - Other - O9: Was 23.65. Now 25.97. Reason: Added additional cable volumes to reflect the most up to date review of cable upsizing.</t>
  </si>
  <si>
    <t>Table E4 - Other - P9: Was 20.30. Now 23.15. Reason: Added additional cable volumes to reflect the most up to date review of cable upsizing.</t>
  </si>
  <si>
    <t>Table E4 - Other - Q9: Was 7.49. Now 8.28. Reason: Added additional cable volumes to reflect the most up to date review of cable upsizing.</t>
  </si>
  <si>
    <t>Table E4 - Other - O12: Was 20.24. Now 24.00. Reason: Added additional cable volumes to reflect the most up to date review of cable upsizing.</t>
  </si>
  <si>
    <t>Table E4 - Other - P12: Was 1.96. Now 4.09. Reason: Added additional cable volumes to reflect the most up to date review of cable upsizing.</t>
  </si>
  <si>
    <t>Table E4 - Other - Q12: Was 14.47. Now 16.68. Reason: Added additional cable volumes to reflect the most up to date review of cable upsizing.</t>
  </si>
  <si>
    <t xml:space="preserve">Table E4 - Other - W9: Was 0.27. Now 0.3. Reason: Cable volume in O9 has increased, so equivalent costs have also increased. </t>
  </si>
  <si>
    <t xml:space="preserve">Table E4 - Other - X9: Was 0.25. Now 0.28. Reason: Cable volume in P9 has increased, so equivalent costs have also increased. </t>
  </si>
  <si>
    <t xml:space="preserve">Table E4 - Other - Y9: Was 0.09. Now 0.10. Reason: Cable volume in Q9 has increased, so equivalent costs have also increased. </t>
  </si>
  <si>
    <t xml:space="preserve">Table E4 - Other - W12: Was 0.24. Now 0.28. Reason: Cable volume in O12 has increased, so equivalent costs have also increased. </t>
  </si>
  <si>
    <t xml:space="preserve">Table E4 - Other - X12: Was 0.02. Now 0.05. Reason: Cable volume in P12 has increased, so equivalent costs have also increased. </t>
  </si>
  <si>
    <t xml:space="preserve">Table E4 - Other - Y12: Was 0.18. Now 0.21. Reason: Cable volume in Q12 has increased, so equivalent costs have also increased. </t>
  </si>
  <si>
    <t xml:space="preserve">Table E4 - Other - AE9: Was 0.11. Now 0.12. Reason: Cable volume in O9 has increased, so equivalent costs have also increased. </t>
  </si>
  <si>
    <t xml:space="preserve">Table E4 - Other - AF9: Was 0.12. Now 0.13. Reason: Cable volume in P9 has increased, so equivalent costs have also increased. </t>
  </si>
  <si>
    <t xml:space="preserve">Table E4 - Other - AG9: Was 0.04. Now 0.05. Reason: Cable volume in Q9 has increased, so equivalent costs have also increased. </t>
  </si>
  <si>
    <t xml:space="preserve">Table E4 - Other - AE12: Was 0.05. Now 0.06. Reason: Cable volume in O12 has increased, so equivalent costs have also increased. </t>
  </si>
  <si>
    <t xml:space="preserve">Table E4 - Other - AF12: Was 0.005. Now 0.010. Reason: Cable volume in P12 has increased, so equivalent costs have also increased. </t>
  </si>
  <si>
    <t xml:space="preserve">Table E4 - Other - AG12: Was 0.047. Now 0.05. Reason: Cable volume in Q12 has increased, so equivalent costs have also increased. </t>
  </si>
  <si>
    <t xml:space="preserve">Table E4 - Other - AM9: Was -163.6. Now -179.6. Reason: Cable volume in O9 has increased, so losses benefits have also increased. </t>
  </si>
  <si>
    <t xml:space="preserve">Table E4 - Other - AN9: Was -467.5. Now -519.3. Reason: Cable volume in P9 has increased, so losses benefits have also increased. </t>
  </si>
  <si>
    <t xml:space="preserve">Table E4 - Other - AO9: Was -659.7. Now -736.6. Reason: Cable volume in Q9 has increased, so losses benefits have also increased. </t>
  </si>
  <si>
    <t xml:space="preserve">Table E4 - Other - AM12: Was -125.2. Now -148.4. Reason: Cable volume in O12 has increased, so losses benefits have also increased. </t>
  </si>
  <si>
    <t xml:space="preserve">Table E4 - Other - AN12: Was -262.4. Now -322.1. Reason: Cable volume in P12 has increased, so losses benefits have also increased. </t>
  </si>
  <si>
    <t xml:space="preserve">Table E4 - Other - AO12: Was -364.0. Now -450.6. Reason: Cable volume in Q12 has increased, so losses benefits have also increased. </t>
  </si>
  <si>
    <t>Table E3 - Historical conversion factors have been divided by 1000 as in previous packs, the volume units have not been described properly.</t>
  </si>
  <si>
    <t>Table E3 - Historical volumes have been multiplied by 1000 as in previous packs, the volume given did not tie up with units stated.</t>
  </si>
  <si>
    <t>Table E3 - Cell BL40 units was Tonnes now kg.</t>
  </si>
  <si>
    <t>Table E3 - Cell BR34 was 563.48 now 563,869 due to volume being incorrectly reported previously</t>
  </si>
  <si>
    <t>Table E3 - Substation electricity calculations have now been reinstated for previous years (2016-2019) due to change in methodology used in 2020. Cells affected - BO16, BP16, BQ16 &amp; BR16</t>
  </si>
  <si>
    <t>Table E3 - Cell BO55 was 1,783,163.58 now 1,783,633,070.96 due to substation electricity historical number being updated. The substation electricity consumption is removed from losses to avoid double counting.</t>
  </si>
  <si>
    <t>Table E3 - Cell BP55 was 1,794,175.30 now 1,794,508,589.61 due to substation electricity historical number being updated. The substation electricity consumption is removed from losses to avoid double counting.</t>
  </si>
  <si>
    <t>Table E3 - Cell BQ55 was 1,634,918.58 now 1,635,386,825.35 due to substation electricity historical number being updated. The substation electricity consumption is removed from losses to avoid double counting.</t>
  </si>
  <si>
    <t>Table E3 - Cell BR55 was 1,591,265.77 now 1,608,616,665.39 due to substation electricity historical number being updated. The substation electricity consumption is removed from losses to avoid double counting.</t>
  </si>
  <si>
    <t>Table E3 - Business mileage - Road updated in cell BS31 from 7,014,246 to 4,540,828 due to updated source data</t>
  </si>
  <si>
    <t xml:space="preserve">Table E3 - Business mileage - AH31: Was 1975.13. Now 1278.64. Reason: Mileage change in cell BS31 </t>
  </si>
  <si>
    <t>Table E7 -  Secondary Network Cell AK11- AK15. Volume of Slow charger was entered in the wrong row and affected the subsequent categories.</t>
  </si>
  <si>
    <t>Table E3 - Op Transport - Air - BS25 volume was 48,400 should be 43,450 due to incorrect calculation of source data.  Values in formula cells AH25, AH8, AH9, AM8 and AM9 automatically recalculated.</t>
  </si>
  <si>
    <t>Table E3 - Business Transport - Sea - Cell BS33 volume was 0 should be 73.4 due to inadvertent exclusion in 19/20.  Values in formula cells AH33, AH8, AH9, AM8 and AM9 automatically recalculated.</t>
  </si>
  <si>
    <t>Table E3 - Business Transport - Sea - Cell BC33 conversion factor was 0 should be 0.000129518 to calculate tCO2e for volume in BS33.</t>
  </si>
  <si>
    <t>Table E3 - Fugitive Emissions - Cell BR40 volume was 200.35 should be 211.052 due to updated source data.  Values in formula cells AG40, AG8, AG9, AM8 and AM9 automatically recalculated.</t>
  </si>
  <si>
    <t>Transformer</t>
  </si>
  <si>
    <t>Table E6 - Improve Network Performance - Thermal Cameras - Cell FP35 was -360180.00 now -676620.00 due to updated source data</t>
  </si>
  <si>
    <t>Table E6 - Improve Network Performance - Thermal Cameras - Cell FQ35 was -282690.00 now -569430.00 due to updated source data</t>
  </si>
  <si>
    <t>Table E6 - Improve Network Performance - Thermal Cameras - Cell FR35 was -271890.00 now -538110.00 due to updated source data</t>
  </si>
  <si>
    <t>Table E6 - Improve Network Performance - Thermal Cameras - Cell EZ35 was -3111.00 now -1117.00 due to updated source data</t>
  </si>
  <si>
    <t>Table E6 - Improve Network Performance - Thermal Cameras - Cell FA35 was -3018 now -944.00 due to updated source data</t>
  </si>
  <si>
    <t>Table E6 - Improve Network Performance - Thermal Cameras - Cell DC35 was -0.03 now -0.01 due to updated source data</t>
  </si>
  <si>
    <t>Table E6 - Improve Network Performance - Thermal Cameras - Cell DD35 was -0.22 now -0.23 due to updated source data</t>
  </si>
  <si>
    <t>Table E6 - Improve Network Performance - Thermal Cameras - Cell DE35 was -0.21 now -0.24 due to updated source data</t>
  </si>
  <si>
    <t>Table E2 - SF6 Emitted - Cell AK32 was 200.35 now 211.052 due to updated data source</t>
  </si>
  <si>
    <t>Table E2 - SF6 Emitted - Cell AL32 was 161.34 now 162.99 due to updated data source</t>
  </si>
  <si>
    <t>Table E3 - Fugitive Emissions - Cell BS40 volume was 161.34 should be 162.99 due to updated source data.  Values in formula cells AH40, AH8, AH9, AM8 and AM9 automatically recalculated.</t>
  </si>
  <si>
    <t>Table E1 - Cell AM12 was 437.694 now 463.1 due to error in source data.</t>
  </si>
  <si>
    <t>Table E3 - Op Transport - Air - Cell BL25 Unit was 'km' should be 'Litres. The volume is actually in litres so correct conversion factor has been used.</t>
  </si>
  <si>
    <t>Table E6 - Improve Network Performance - Thermal Cameras - Cell EY35 was -4002.00 now -741.00 due to updated source data</t>
  </si>
  <si>
    <t>Table E3 - Business Transport Road Cell BC31 was 0.000281588411384488 now 0.000282604797338723 due to conversion factor changed with weighting.</t>
  </si>
  <si>
    <t xml:space="preserve">Table E4 - Row 20, 33kV Transformers - This is a new measure included in 2020/21 following the update of our losses strategy. The transformers affected have been backdated to the start of ED1. </t>
  </si>
  <si>
    <t xml:space="preserve">Table E4 - Row 21, 66kV Transformers - This is a new measure included in 2020/21 following the update of our losses strategy. The transformers affected have been backdated to the start of ED1. </t>
  </si>
  <si>
    <t xml:space="preserve">Table E4 - Row 22, 132kV Transformers - This is a new measure included in 2020/21 following the update of our losses strategy. The transformers affected have been backdated to the start of ED1. </t>
  </si>
  <si>
    <t xml:space="preserve">Table E4 - Row 23, Pre-1960 Transformers - This is a new measure included in 2020/21 following the update of our losses strategy. The transformers affected have been backdated to the start of ED1. </t>
  </si>
  <si>
    <t>Table E4 - Row 17, data was incorrectly entered into this row in 19/20, the data now sits in row 18. No change to historic data</t>
  </si>
  <si>
    <t>Table E4 - Row 18, data was incorrectly entered into this row in 19/20, the data now sits in row 19. No change to historic data</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</si>
  <si>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</si>
  <si>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</si>
  <si>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</si>
  <si>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</si>
  <si>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</si>
  <si>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</si>
  <si>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E2 - addition of three rows (14-16) to include Persistent Organic Pollutant asset changes, oil changes and oil testing.</t>
  </si>
  <si>
    <t>DNO</t>
  </si>
  <si>
    <t>E6 - Formula to calculate total for DPCR5 incorrect as it included RIIO-ED1 years. Was =SUM(BQ8:BZ8) Now =SUM(BQ8:BU8) - Other cells affected but have been changed by DNO.</t>
  </si>
  <si>
    <t xml:space="preserve">Table E4 - LV Cable Asset Replacement - O7: Was 2.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</si>
  <si>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Asset Replacement - W7: Was 0.023. Now 0.003. Reason: Previously, cable prices were rounded.  Now average cable price over the year is being used.</t>
  </si>
  <si>
    <t>Table E4 - LV Cable Asset Replacement - AE7: Was 0.009. Now 0.001. Reason: More accurate cable costs and volumes are being used to calculate justified costs.</t>
  </si>
  <si>
    <t>Table E4 - LV Cable Asset Replacement - AM7: Was -13.7. Now -1.9. Reason: We are also now using actual demand data rather than estimates.  This has provided us with more accurate figures on how much we expect losses can be reduced by upsizing cables.</t>
  </si>
  <si>
    <t>Table E4 - LV Cable Asset Replacement - AT7: Was 0.009. Now 0.001. Reason: More accurate costs and volumes used in previous sections.</t>
  </si>
  <si>
    <t>Table E4 - LV Cable Asset Replacement - AV7: Was -0.009. Now -0.001. Reason: More accurate costs and volumes used in previous sections.</t>
  </si>
  <si>
    <t>Table E4 - LV Cable Asset Replacement - AX7: Was -13.709. Now -1.919. Reason: More accurate costs and volumes and losses calculations used in previous sections.</t>
  </si>
  <si>
    <t>Table E4 - LV Cable Asset Replacement - AZ7: Was 0.001. Now 0.000. Reason: More accurate costs and volumes and losses calculations used in previous sections.</t>
  </si>
  <si>
    <t xml:space="preserve">Table E4 - LV Cable General Reinforcement - O8: Was 3. Now 0. Reason: Previously, volumes were based on samples and interviews with staff within the company in order to generate estimates.  We are now using all procurement purchase order data in order to monitor changes in purchases of relevant LV and 11kV cables.  </t>
  </si>
  <si>
    <t>Table E4 - LV Cable General Reinforcement - W8: Was 0.025. Now 0.003. Reason: Previously, cable prices were rounded.  Now average cable price over the year is being used.</t>
  </si>
  <si>
    <t>Table E4 - LV Cable General Reinforcement - AE8: Was 0.010. Now 0.001. Reason: More accurate cable costs and volumes are being used to calculate justified costs.</t>
  </si>
  <si>
    <t>Table E4 - LV Cable General Reinforcement - AM8: Was -15.2. Now -2. Reason: We are also now using actual demand data rather than estimates.  This has provided us with more accurate figures on how much we expect losses can be reduced by upsizing cables.</t>
  </si>
  <si>
    <t>Table E4 - LV Cable General Reinforcement - AT8: Was 0.010. Now 0.001. Reason: More accurate costs and volumes used in previous sections.</t>
  </si>
  <si>
    <t>Table E4 - LV Cable General Reinforcement - AV8: Was -0.010. Now -0.001. Reason: More accurate costs and volumes used in previous sections.</t>
  </si>
  <si>
    <t>Table E4 - LV Cable General Reinforcement - AX8: Was -15.233. Now -1.993. Reason: More accurate costs and volumes and losses calculations used in previous sections.</t>
  </si>
  <si>
    <t>Table E4 - LV Cable General Reinforcement - AZ8: Was 0.001. Now 0.000. Reason: More accurate costs and volumes and losses calculations used in previous sections.</t>
  </si>
  <si>
    <t xml:space="preserve">Table E4 - LV Cable Other - O9: Was 41. Now 4. Reason: Previously, volumes were based on samples and interviews with staff within the company in order to generate estimates.  We are now using all procurement purchase order data in order to monitor changes in purchases of relevant LV and 11kV cables.  </t>
  </si>
  <si>
    <t>Table E4 - LV Cable Other - W9: Was 0.410. Now 0.042. Reason: Previously, cable prices were rounded.  Now average cable price over the year is being used.</t>
  </si>
  <si>
    <t>Table E4 - LV Cable Other - AE9: Was 0.164. Now 0.019. Reason: More accurate cable costs and volumes are being used to calculate justified costs.</t>
  </si>
  <si>
    <t>Table E4 - LV Cable Other - AM9: Was -249.8. Now -30.6. Reason: We are also now using actual demand data rather than estimates.  This has provided us with more accurate figures on how much we expect losses can be reduced by upsizing cables.</t>
  </si>
  <si>
    <t>Table E4 - LV Cable Other - AT9: Was 0.164. Now 0.019. Reason: More accurate costs and volumes used in previous sections.</t>
  </si>
  <si>
    <t>Table E4 - LV Cable Other - AV9: Was -0.0164. Now -0.018. Reason: More accurate costs and volumes used in previous sections.</t>
  </si>
  <si>
    <t>Table E4 - LV Cable Other - AX9: Was -249.813. Now -30.617. Reason: More accurate costs and volumes and losses calculations used in previous sections.</t>
  </si>
  <si>
    <t>Table E4 - LV Cable Other - AZ9: Was 0.012. Now 0.001. Reason: More accurate costs and volumes and losses calculations used in previous sections.</t>
  </si>
  <si>
    <t xml:space="preserve">Table E4 - HV Cable Asset Replacement - O10: Was 0.67. Now 0.68. Reason: Previously, volumes were based on samples and interviews with staff within the company in order to generate estimates.  We are now using all procurement purchase order data in order to monitor changes in purchases of relevant HV and 11kV cables.  </t>
  </si>
  <si>
    <t>Table E4 - HV Cable Asset Replacement - W10: Was 0.0080. Now 0.0078. Reason: Previously, cable prices were rounded.  Now average cable price over the year is being used.</t>
  </si>
  <si>
    <t>Table E4 - HV Cable Asset Replacement - AE10: Was 0.0017. Now 0.0016. Reason: More accurate cable costs and volumes are being used to calculate justified costs.</t>
  </si>
  <si>
    <t>Table E4 - HV Cable Asset Replacement - AM10: Was -3.1. Now -4.2. Reason: We are also now using actual demand data rather than estimates.  This has provided us with more accurate figures on how much we expect losses can be reduced by upsizing cables.</t>
  </si>
  <si>
    <t>Table E4 - HV Cable Asset Replacement - AT10: Was 0.0017. Now 0.0016. Reason: More accurate costs and volumes used in previous sections.</t>
  </si>
  <si>
    <t>Table E4 - HV Cable Asset Replacement - AV10: Was -0.00167. Now -0.00170. Reason: More accurate costs and volumes used in previous sections.</t>
  </si>
  <si>
    <t>Table E4 - HV Cable Asset Replacement - AX10: Was -3.089. Now -4.208. Reason: More accurate costs and volumes and losses calculations used in previous sections.</t>
  </si>
  <si>
    <t>Table E4 - HV Cable Asset Replacement - AZ10: Was 0.00015. Now 0.00020. Reason: More accurate costs and volumes and losses calculations used in previous sections.</t>
  </si>
  <si>
    <t xml:space="preserve">Table E4 - HV Cable General Reinforcement - O11: Was 2.33. Now 2.14. Reason: Previously, volumes were based on samples and interviews with staff within the company in order to generate estimates.  We are now using all procurement purchase order data in order to monitor changes in purchases of relevant HV and 11kV cables.  </t>
  </si>
  <si>
    <t>Table E4 - HV Cable General Reinforcement - W11: Was 0.028. Now 0.025. Reason: Previously, cable prices were rounded.  Now average cable price over the year is being used.</t>
  </si>
  <si>
    <t>Table E4 - HV Cable General Reinforcement - AE11: Was 0.006. Now 0.005. Reason: More accurate cable costs and volumes are being used to calculate justified costs.</t>
  </si>
  <si>
    <t>Table E4 - HV Cable General Reinforcement - AM11: Was -10.8. Now -13.3. Reason: We are also now using actual demand data rather than estimates.  This has provided us with more accurate figures on how much we expect losses can be reduced by upsizing cables.</t>
  </si>
  <si>
    <t>Table E4 - HV Cable General Reinforcement - AT11: Was 0.006. Now 0.005. Reason: More accurate costs and volumes used in previous sections.</t>
  </si>
  <si>
    <t>Table E4 - HV Cable General Reinforcement - AV11: Was -0.006. Now -0.005. Reason: More accurate costs and volumes used in previous sections.</t>
  </si>
  <si>
    <t>Table E4 - HV Cable General Reinforcement - AX11: Was -10.810. Now -13.266. Reason: More accurate costs and volumes and losses calculations used in previous sections.</t>
  </si>
  <si>
    <t>Table E4 - HV Cable General Reinforcement - AZ11: Was 0.0005. Now 0.0006. Reason: More accurate costs and volumes and losses calculations used in previous sections.</t>
  </si>
  <si>
    <t xml:space="preserve">Table E4 - HV Cable Other - O12: Was 27.17. Now 21.48. Reason: Previously, volumes were based on samples and interviews with staff within the company in order to generate estimates.  We are now using all procurement purchase order data in order to monitor changes in purchases of relevant HV and 11kV cables.  </t>
  </si>
  <si>
    <t>Table E4 - HV Cable Other - W12: Was 0.326. Now 0.247. Reason: Previously, cable prices were rounded.  Now average cable price over the year is being used.</t>
  </si>
  <si>
    <t>Table E4 - HV Cable Other - AE12: Was 0.068. Now 0.050. Reason: More accurate cable costs and volumes are being used to calculate justified costs.</t>
  </si>
  <si>
    <t>Table E4 - HV Cable Other - AM12: Was -125.9. Now -132.9. Reason: We are also now using actual demand data rather than estimates.  This has provided us with more accurate figures on how much we expect losses can be reduced by upsizing cables.</t>
  </si>
  <si>
    <t>Table E4 - HV Cable Other - AT12: Was 0.068. Now 0.050. Reason: More accurate costs and volumes used in previous sections.</t>
  </si>
  <si>
    <t>Table E4 - HV Cable Other - AV12: Was -0.068. Now -0.054. Reason: More accurate costs and volumes used in previous sections.</t>
  </si>
  <si>
    <t>Table E4 - HV Cable Other - AX12: Was -125.863. Now -132.866. Reason: More accurate costs and volumes and losses calculations used in previous sections.</t>
  </si>
  <si>
    <t>Table E4 - HV Cable Other - AZ12: Was 0.0061. Now 0.0064. Reason: More accurate costs and volumes and losses calculations used in previous sections.</t>
  </si>
  <si>
    <t>Table E4 - Relevant theft of electricity domestic - O18: Was 5281. Now 5589. Reason: More accurate volume data was provided by our revenue protection team.</t>
  </si>
  <si>
    <t>Table E4 - Relevant theft of electricity domestic - AL18: Was -8155. Now -3459.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</si>
  <si>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AM18: Was -17756.5. Now -17138.8.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</si>
  <si>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domestic - AX18: Was -25911.0. Now -20598.1. Reason: More accurate MPAN data is being used in previouse sections and more accurate losses calculations taking place in previous sections</t>
  </si>
  <si>
    <t>Table E4 - Relevant theft of electricity domestic - AZ18: Was 1.3. Now 1.0. Reason: More accurate MPAN data is being used in previouse sections and more accurate losses calculations taking place in previous sections</t>
  </si>
  <si>
    <t>Table E4 - Relevant theft of electricity non-domestic - O19: Was 642. Now 691. Reason: More accurate volume data was provided by our revenue protection team.</t>
  </si>
  <si>
    <t>Table E4 - Relevant theft of electricity non-domestic - AL19: Was -9528. Now -4153.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</si>
  <si>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AM19: Was -12396.1. Now -13114.5. Reason: We are now using the most accurate data available from Common Distribution Charging Methodology (CDCM) model.  Previously we only used part of this section, now we are including all relevant MPANs. The final losses figure has now been divided by 2.  This is because MPAN rectification occurrs throughout the year and so it is not fair to attribute a whole years worth of savings to each MPAN that is rectified, as half the MPANS that are rectified occur in the second half of the year and thus haven't accumulated a full years worth of losses savings.</t>
  </si>
  <si>
    <t>Table E4 - Relevant theft of electricity non-domestic - AX19: Was -21924.2. Now -17267.9. Reason: More accurate MPAN data is being used in previouse sections and more accurate losses calculations taking place in previous sections</t>
  </si>
  <si>
    <t>Table E4 - Relevant theft of electricity non-domestic - AZ19: Was 1.1. Now 0.8. Reason: More accurate MPAN data is being used in previouse sections and more accurate losses calculations taking place in previous sections</t>
  </si>
  <si>
    <t>Table E4 - Installing transformers that outperform the EU Eco Directive: The E4 reporting section for this activity has been removed for all voltages. This is because the EU Eco Directive is considered the new baseline.  Previously we calculated losses savings on a like for like transformer replacement vs a transformer replacement that exceeded the EU Eco Directive.  Although significant losses savings reductions will still be realised by replacing transformers that exceed the EU Eco directive (keeping losses as low as reasonably practicable), we now consider this a regulatory requirement and thus haven't included the savings here as this requirement is the new 'baseline'.</t>
  </si>
  <si>
    <t>Table E4 - Prioritisation of pre 1960s transformers for replacement: The E4 reporting section has been removed.  We are now following the CBRM methodology for asset replacement, which provides greater customer benefit than replacing for losses alone.</t>
  </si>
  <si>
    <t>Table E6 - ANM Isle of Wight - W8: Was 0.637. Now 0.635. Reason: costs have been updated to reflect more accurate costs as shown in finance system</t>
  </si>
  <si>
    <t>Table E6 - ANM Isle of Wight - X8: Was 0.319. Now 0.264. Reason: costs have been updated to reflect more accurate costs as shown in finance system</t>
  </si>
  <si>
    <t>Table E6 - ANM Isle of Wight - DA8: Was 0.637. Now 0.635. Reason: costs have been updated to reflect more accurate costs as shown in finance system</t>
  </si>
  <si>
    <t>Table E6 - ANM Isle of Wight - DB8: Was 0.319. Now 0.264. Reason: costs have been updated to reflect more accurate costs as shown in finance system</t>
  </si>
  <si>
    <t>Table E6 - Bidoyng - DA33: Was -1.562. Now -0.825.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CIs and CMLs further.  BD2 CML savings data, which was previously excluded, has now been included.  This provided a slight increase to CMLs. It was also found that some CIs were not being accounted for on BD3 data as the formula was didn't account for customers on all phases.  This has increased CIs. Overall decrease in CI CML savings.</t>
  </si>
  <si>
    <t>Table E6 - Bidoyng - EW33: Was -54179.7. Now -49675.3.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decrease in CIs.</t>
  </si>
  <si>
    <t>Table E6 - Bidoyng - EX33: Was -62670.7. Now -63011.7. Reason: An element of double counting between BD1 and BD3 faults was discovered in a review and so all incidences of double counting have been removed.  This has reduced CIs.  It was also found that some CIs were not being accounted for on BD3 data as the formula was didn't account for customers on all phases.  This has increased CIs.  Overall increase in CIs.</t>
  </si>
  <si>
    <t>Table E6 - Bidoyng - FN33: Was -9,796,449.2. Now -6,294,550.7.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</si>
  <si>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Table E6 - Bidoyng - FO33: Was -11,340,832. Now -8,022,113. Reason: Review of the Bidoyng data shows that original CML saving assumptions of 181 mins per fault was too high.  130 mins saving based on actual data is more accurate and so CML and cost savings have been updated to reflect this change.  An element of double counting between BD1 and BD3 faults was also discovered in the review and so all incidences of double counting have been removed.  This has reduced CMLs further.  BD2 CML savings data, which was previously excluded, has now been included.  This provided a slight increase to CMLs. Overall decrease in CML savings.</t>
  </si>
  <si>
    <t xml:space="preserve">Table E2 - Environmental Costs and Volumes: Costs have been reconciled to match the Cost and Volume Submission. Cell Q12 - Previous Value: 0.456475 - Current Value: 0.459377; Cell Q19 - Previous Value 0.57 - Current Value 0.573623; Cell S11 - Previous Value: 0.04821785 - Current Value: 0.04821784; Cell S12 - Previous Value: 0.61091029 - Current Value:0.61517428; Cell S13 - Previous Value: 0.00477250 - Current Value: 0.00480581; S18 - Previous Value: 0.09508315 - Current Value - 0.09574680; S19 - Previous Value: 0.035502 - Current Value: 0.03574979. 
</t>
  </si>
  <si>
    <t>Table E6 - Thermal Cameras - DC35: Was -0.107. Now 0.025. Reason: Previous submission contained savings before thermal cameras were implemented into BaU. These have now been removed.</t>
  </si>
  <si>
    <t>Table E6 - Thermal Cameras - EY35: Was 2274. Now 4002. Reason: Previous submission contained savings before thermal cameras were implemented into BaU. These have now been removed.</t>
  </si>
  <si>
    <t>Table E6 - Thermal Cameras - FP35: Was 520,260. Now 360,180. Reason: Previous submission contained savings before thermal cameras were implemented into BaU. These have now been removed.</t>
  </si>
  <si>
    <t>Table E4 - Asset Replacement - O7: Was 1.46. Now 1.48. Reason: Minor percentage change to calculate total volume of cable.  This reflects the most up to date and consistent calculation methodology.</t>
  </si>
  <si>
    <t>Table E4 - General Reinforcement - O8: Was 1.51. Now 1.54. Reason: Minor percentage change to calculate total volume of cable.  This reflects the most up to date and consistent calculation methodology.</t>
  </si>
  <si>
    <t>Table E4 - Other - O9: Was 23.25. Now 23.65. Reason: Minor percentage change to calculate total volume of cable.  This reflects the most up to date and consistent calculation methodology.</t>
  </si>
  <si>
    <t>Table E4 - Asset Replacement - O10: Was 0.70. Now 0.64. Reason: Minor percentage change to calculate total volume of cable.  This reflects the most up to date and consistent calculation methodology.</t>
  </si>
  <si>
    <t>Table E4 - General Reinforcement - O11: Was 2.21. Now 2.02. Reason: Minor percentage change to calculate total volume of cable.  This reflects the most up to date and consistent calculation methodology.</t>
  </si>
  <si>
    <t>Table E4 - Other - O12: Was 22.14. Now 20.24. Reason: Minor percentage change to calculate total volume of cable.  This reflects the most up to date and consistent calculation methodology.</t>
  </si>
  <si>
    <t>Table E4 - Asset Replacement - P7: Was 4.49. Now 4.66. Reason: Minor percentage change to calculate total volume of cable.  This reflects the most up to date and consistent calculation methodology.</t>
  </si>
  <si>
    <t>Table E4 - General Reinforcement - P8: Was 0.50. Now 0.52. Reason: Minor percentage change to calculate total volume of cable.  This reflects the most up to date and consistent calculation methodology.</t>
  </si>
  <si>
    <t>Table E4 - Other - P9: Was 19.57. Now 20.30. Reason: Minor percentage change to calculate total volume of cable.  This reflects the most up to date and consistent calculation methodology.</t>
  </si>
  <si>
    <t>Table E4 - Asset Replacement - P10: Was 1.35. Now 1.24. Reason: Minor percentage change to calculate total volume of cable.  This reflects the most up to date and consistent calculation methodology.</t>
  </si>
  <si>
    <t>Table E4 - General Reinforcement - P11: Was 3.12. Now 2.86. Reason: Minor percentage change to calculate total volume of cable.  This reflects the most up to date and consistent calculation methodology.</t>
  </si>
  <si>
    <t>Table E4 - Other - P12: Was 2.14. Now 1.96. Reason: Minor percentage change to calculate total volume of cable.  This reflects the most up to date and consistent calculation methodology.</t>
  </si>
  <si>
    <t>Table E4 - Asset Replacement - W7: Was 0.01. Now 0.02. Reason: Minor percentage change to calculate total volume of cable.  This reflects the most up to date and consistent calculation methodology.</t>
  </si>
  <si>
    <t>Table E4 - General Reinforcement - W8: Was 0.01. Now 0.02. Reason: Minor percentage change to calculate total volume of cable.  This reflects the most up to date and consistent calculation methodology.</t>
  </si>
  <si>
    <t>Table E4 - Other - W9: Was 0.22. Now 0.27. Reason: Minor percentage change to calculate total volume of cable.  This reflects the most up to date and consistent calculation methodology.</t>
  </si>
  <si>
    <t>Table E4 - Asset Replacement - W10: Was 0.01. Now 0.01. Reason: Minor percentage change to calculate total volume of cable.  This reflects the most up to date and consistent calculation methodology.</t>
  </si>
  <si>
    <t>Table E4 - General Reinforcement - W11: Was 0.03. Now 0.02. Reason: Minor percentage change to calculate total volume of cable.  This reflects the most up to date and consistent calculation methodology.</t>
  </si>
  <si>
    <t>Table E4 - Other - W12: Was 0.25. Now 0.24. Reason: Minor percentage change to calculate total volume of cable.  This reflects the most up to date and consistent calculation methodology.</t>
  </si>
  <si>
    <t>Table E4 - Asset Replacement - X7: Was 0.05. Now 0.06. Reason: Minor percentage change to calculate total volume of cable.  This reflects the most up to date and consistent calculation methodology.</t>
  </si>
  <si>
    <t>Table E4 - General Reinforcement - X8: Was 0.01. Now 0.01. Reason: Minor percentage change to calculate total volume of cable.  This reflects the most up to date and consistent calculation methodology.</t>
  </si>
  <si>
    <t>Table E4 - Other - X9: Was 0.23. Now 0.25. Reason: Minor percentage change to calculate total volume of cable.  This reflects the most up to date and consistent calculation methodology.</t>
  </si>
  <si>
    <t>Table E4 - Asset Replacement - X10: Was 0.02. Now 0.01. Reason: Minor percentage change to calculate total volume of cable.  This reflects the most up to date and consistent calculation methodology.</t>
  </si>
  <si>
    <t>Table E4 - General Reinforcement - X11: Was 0.04. Now 0.03. Reason: Minor percentage change to calculate total volume of cable.  This reflects the most up to date and consistent calculation methodology.</t>
  </si>
  <si>
    <t>Table E4 - Other - X12: Was 0.03. Now 0.02. Reason: Minor percentage change to calculate total volume of cable.  This reflects the most up to date and consistent calculation methodology.</t>
  </si>
  <si>
    <t>Table E4 - Asset Replacement - AE7: Was 0.01. Now 0.01. Reason: Minor percentage change to calculate total volume of cable.  This reflects the most up to date and consistent calculation methodology.</t>
  </si>
  <si>
    <t>Table E4 - General Reinforcement - AE8: Was 0.01. Now 0.01. Reason: Minor percentage change to calculate total volume of cable.  This reflects the most up to date and consistent calculation methodology.</t>
  </si>
  <si>
    <t>Table E4 - Other - AE9: Was 0.1. Now 0.11. Reason: Minor percentage change to calculate total volume of cable.  This reflects the most up to date and consistent calculation methodology.</t>
  </si>
  <si>
    <t>Table E4 - Asset Replacement - AE10: Was 0.00. Now 0.00. Reason: Minor percentage change to calculate total volume of cable.  This reflects the most up to date and consistent calculation methodology.</t>
  </si>
  <si>
    <t>Table E4 - General Reinforcement - AE11: Was 0.01. Now 0.00. Reason: Minor percentage change to calculate total volume of cable.  This reflects the most up to date and consistent calculation methodology.</t>
  </si>
  <si>
    <t>Table E4 - Other - AE12: Was 0.05. Now 0.05. Reason: Minor percentage change to calculate total volume of cable.  This reflects the most up to date and consistent calculation methodology.</t>
  </si>
  <si>
    <t>Table E4 - Asset Replacement - AF7: Was 0.02. Now 0.03. Reason: Minor percentage change to calculate total volume of cable.  This reflects the most up to date and consistent calculation methodology.</t>
  </si>
  <si>
    <t>Table E4 - General Reinforcement - AF8: Was 0.00. Now 0.00. Reason: Minor percentage change to calculate total volume of cable.  This reflects the most up to date and consistent calculation methodology.</t>
  </si>
  <si>
    <t>Table E4 - Other - AF9: Was 0.11. Now 0.12. Reason: Minor percentage change to calculate total volume of cable.  This reflects the most up to date and consistent calculation methodology.</t>
  </si>
  <si>
    <t>Table E4 - Asset Replacement - AF10: Was 0.00. Now 0.00. Reason: Minor percentage change to calculate total volume of cable.  This reflects the most up to date and consistent calculation methodology.</t>
  </si>
  <si>
    <t>Table E4 - General Reinforcement - AF11: Was 0.01. Now 0.01. Reason: Minor percentage change to calculate total volume of cable.  This reflects the most up to date and consistent calculation methodology.</t>
  </si>
  <si>
    <t>Table E4 - Other - AF12: Was 0.01. Now 0.00. Reason: Minor percentage change to calculate total volume of cable.  This reflects the most up to date and consistent calculation methodology.</t>
  </si>
  <si>
    <t>Table E4 - Asset Replacement - AM7: Was -10.1. Now -10.3. Reason: Minor percentage change to calculate total volume of cable.  This reflects the most up to date and consistent calculation methodology.</t>
  </si>
  <si>
    <t>Table E4 - General Reinforcement - AM8: Was -10.5. Now -10.6. Reason: Minor percentage change to calculate total volume of cable.  This reflects the most up to date and consistent calculation methodology.</t>
  </si>
  <si>
    <t>Table E4 - Other - AM9: Was -160.8. Now -163.6. Reason: Minor percentage change to calculate total volume of cable.  This reflects the most up to date and consistent calculation methodology.</t>
  </si>
  <si>
    <t>Table E4 - Asset Replacement - AM10: Was -4.3. Now -4.0. Reason: Minor percentage change to calculate total volume of cable.  This reflects the most up to date and consistent calculation methodology.</t>
  </si>
  <si>
    <t>Table E4 - General Reinforcement - AM11: Was -13.7. Now -12.5. Reason: Minor percentage change to calculate total volume of cable.  This reflects the most up to date and consistent calculation methodology.</t>
  </si>
  <si>
    <t>Table E4 - Other - AM12: Was -136.9. Now -125.2. Reason: Minor percentage change to calculate total volume of cable.  This reflects the most up to date and consistent calculation methodology.</t>
  </si>
  <si>
    <t>Table E4 - Asset Replacement - AN7: Was -51.2. Now -52.7. Reason: Minor percentage change to calculate total volume of cable.  This reflects the most up to date and consistent calculation methodology.</t>
  </si>
  <si>
    <t>Table E4 - General Reinforcement - AN8: Was -24.4. Now -24.9. Reason: Minor percentage change to calculate total volume of cable.  This reflects the most up to date and consistent calculation methodology.</t>
  </si>
  <si>
    <t>Table E4 - Other - AN9: Was -456.9. Now -467.9. Reason: Minor percentage change to calculate total volume of cable.  This reflects the most up to date and consistent calculation methodology.</t>
  </si>
  <si>
    <t>Table E4 - Asset Replacement - AN10: Was -17.1. Now -15.6. Reason: Minor percentage change to calculate total volume of cable.  This reflects the most up to date and consistent calculation methodology.</t>
  </si>
  <si>
    <t>Table E4 - General Reinforcement - AN11: Was -46.7. Now -42.7. Reason: Minor percentage change to calculate total volume of cable.  This reflects the most up to date and consistent calculation methodology.</t>
  </si>
  <si>
    <t>Table E4 - Other - AN12: Was -287.1. Now -262.4. Reason: Minor percentage change to calculate total volume of cable.  This reflects the most up to date and consistent calculation methodology.</t>
  </si>
  <si>
    <t xml:space="preserve">Table E1 - Visual Amentiy- Cell T39: Was- 0.20302555. Now- 0.20327435. This is to reconcile a difference between the E2 - Visual Amenity and CV20 submissions. </t>
  </si>
  <si>
    <t xml:space="preserve">Table E1 - Visual Amentiy- Cell T40: Was- 0.00028875. Now- 0.00028910. This is to reconcile a difference between the E2 - Visual Amenity and CV20 submissions. </t>
  </si>
  <si>
    <t>Table E6 - Innovative Solutions - Cell DA34: Was -0.83. Now -1.66. Reason: CBA calculation for Bidoyng now using fixed costs rather than SSEN own costs.</t>
  </si>
  <si>
    <t>Table E6 - Innovative Solutions - Cell DB34: Was -1.45. Now -2.51. Reason: CBA calculation for Bidoyng now using fixed costs rather than SSEN own costs.</t>
  </si>
  <si>
    <t>Table E6 - Innovative Solutions - Cell DC34: Was -2.000. Now -3.71. Reason: CBA calculation for Bidoyng now using fixed costs rather than SSEN own costs.</t>
  </si>
  <si>
    <t>Table E3 - Substation electricity calculations have now been reinstated for previous years (2016-2018) due to confirmed methodology used in 2019. Cells affected - BO16, BP16 &amp; BQ16.</t>
  </si>
  <si>
    <t>DORSET AONB</t>
  </si>
  <si>
    <t>SOUTH DOWNS NATIONAL PARK</t>
  </si>
  <si>
    <t>CHILTERNS AONB</t>
  </si>
  <si>
    <t>NEW FOREST AONB NATIONAL PARK</t>
  </si>
  <si>
    <t>CHICHESTER HARBOUR AONB</t>
  </si>
  <si>
    <t>CRANBOURNE CHASE AND WEST WILTSHIRE DOWNS AONB</t>
  </si>
  <si>
    <t>EAST HAMPSHIRE AONB</t>
  </si>
  <si>
    <t>ISLE OF WIGHT AONB</t>
  </si>
  <si>
    <t>NORTH WESSEX DOWNS AONB</t>
  </si>
  <si>
    <t>SURREY HILLS AONB</t>
  </si>
  <si>
    <t>SUSSEX DOWNS AONB</t>
  </si>
  <si>
    <t>COTSWOLDS AONB</t>
  </si>
  <si>
    <t>Add description of innovative solution</t>
  </si>
  <si>
    <t>Active Network Management IoW</t>
  </si>
  <si>
    <t>Connections</t>
  </si>
  <si>
    <t>V4 Other Asset Movements (Consequential, DG, ICP)</t>
  </si>
  <si>
    <t>Pole Pinning SSES</t>
  </si>
  <si>
    <t>Customer Satisfaction</t>
  </si>
  <si>
    <t>Refurbishment</t>
  </si>
  <si>
    <t>Bidoyng</t>
  </si>
  <si>
    <t>Thermal Cameras</t>
  </si>
  <si>
    <t>reliability and availability</t>
  </si>
  <si>
    <t>CV26 Faults</t>
  </si>
  <si>
    <t>Hybrid Generators</t>
  </si>
  <si>
    <t>Environment</t>
  </si>
  <si>
    <t>kWh</t>
  </si>
  <si>
    <t>Litres</t>
  </si>
  <si>
    <t>Miles</t>
  </si>
  <si>
    <t/>
  </si>
  <si>
    <t>LV Cable</t>
  </si>
  <si>
    <t>Technical losses</t>
  </si>
  <si>
    <t>Asset Replacement</t>
  </si>
  <si>
    <t>Yes</t>
  </si>
  <si>
    <t>Section 5.1 Minimum sizing of cable at LV</t>
  </si>
  <si>
    <t>Oversizing cable condutor sizes to reduce losses</t>
  </si>
  <si>
    <t>Install cables to meet load requirements</t>
  </si>
  <si>
    <t>N/A</t>
  </si>
  <si>
    <t>General Reinforcement</t>
  </si>
  <si>
    <t>HV Cable</t>
  </si>
  <si>
    <t>Section 5.1 Minimum sizing of cable at 11kV</t>
  </si>
  <si>
    <t>6.6kV to 11kV Upgrade</t>
  </si>
  <si>
    <t>Section 5.1 Upgrading of 6.6kV to 11kV</t>
  </si>
  <si>
    <t>DUOS recovery SEPD - domestic</t>
  </si>
  <si>
    <t>Non-technical losses</t>
  </si>
  <si>
    <t>MPAN rectification</t>
  </si>
  <si>
    <t>DUOS recovery SEPD - non domestic</t>
  </si>
  <si>
    <t>CV7</t>
  </si>
  <si>
    <t>CV2</t>
  </si>
  <si>
    <t>CV3, CV20, CV5, CV26, CV28, V3</t>
  </si>
  <si>
    <t>CV20, CV26, CV3, CV5, V3</t>
  </si>
  <si>
    <t>Increasing network rating to 11kV reduce losses</t>
  </si>
  <si>
    <t>Maintain 6.6kV network</t>
  </si>
  <si>
    <t>Section 6</t>
  </si>
  <si>
    <t>33kV Transformers</t>
  </si>
  <si>
    <t>Section 5.1 Low Loss Transformers</t>
  </si>
  <si>
    <t>Replacing transformers to meet EU Ecodesign Directive</t>
  </si>
  <si>
    <t>Install cheapest transformer available</t>
  </si>
  <si>
    <t>66kV Transformers</t>
  </si>
  <si>
    <t>132kV Transformers</t>
  </si>
  <si>
    <t>CV7, V3</t>
  </si>
  <si>
    <t>Pre-1960 Transformers</t>
  </si>
  <si>
    <t>Section 5.1 Replacement of Historical Transformers</t>
  </si>
  <si>
    <t>Replacing historical high loss transformers</t>
  </si>
  <si>
    <t>Keeping pre-1960 transformers in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</si>
</sst>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_-;\-* #,##0.00_-;_-* &quot;-&quot;?_-;_-@_-"/>
    <numFmt numFmtId="337" formatCode="#,##0.00000000_ ;[Red]\-#,##0.00000000\ "/>
  </numFmts>
  <fonts count="268">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sz val="10"/>
      <color theme="1"/>
      <name val="Verdana"/>
      <family val="2"/>
    </font>
  </fonts>
  <fills count="12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s>
  <borders count="93">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s>
  <cellStyleXfs count="48791">
    <xf numFmtId="0" fontId="0" fillId="0" borderId="0"/>
    <xf numFmtId="0" fontId="27" fillId="0" borderId="0"/>
    <xf numFmtId="0" fontId="19" fillId="0" borderId="0"/>
    <xf numFmtId="0" fontId="23" fillId="0" borderId="0" applyNumberFormat="0" applyFill="0" applyBorder="0" applyAlignment="0" applyProtection="0">
      <alignment vertical="top"/>
      <protection locked="0"/>
    </xf>
    <xf numFmtId="0" fontId="27" fillId="0" borderId="0"/>
    <xf numFmtId="43" fontId="22" fillId="0" borderId="0" applyFont="0" applyFill="0" applyBorder="0" applyAlignment="0" applyProtection="0"/>
    <xf numFmtId="0" fontId="30" fillId="0" borderId="0"/>
    <xf numFmtId="0" fontId="31" fillId="0" borderId="0"/>
    <xf numFmtId="0" fontId="27" fillId="0" borderId="0"/>
    <xf numFmtId="0" fontId="30" fillId="0" borderId="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6" fillId="0" borderId="0"/>
    <xf numFmtId="0" fontId="15" fillId="0" borderId="0"/>
    <xf numFmtId="0" fontId="33" fillId="0" borderId="0"/>
    <xf numFmtId="172" fontId="27" fillId="0" borderId="0"/>
    <xf numFmtId="172" fontId="27" fillId="0" borderId="0"/>
    <xf numFmtId="173" fontId="30" fillId="0" borderId="0"/>
    <xf numFmtId="172" fontId="30" fillId="0" borderId="0"/>
    <xf numFmtId="172" fontId="27" fillId="0" borderId="0"/>
    <xf numFmtId="172" fontId="30" fillId="0" borderId="0"/>
    <xf numFmtId="0"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0" fontId="30" fillId="0" borderId="0"/>
    <xf numFmtId="172" fontId="30" fillId="0" borderId="0"/>
    <xf numFmtId="172" fontId="27" fillId="0" borderId="0"/>
    <xf numFmtId="0" fontId="30" fillId="0" borderId="0"/>
    <xf numFmtId="172" fontId="30" fillId="0" borderId="0"/>
    <xf numFmtId="172" fontId="27" fillId="0" borderId="0"/>
    <xf numFmtId="0" fontId="27" fillId="0" borderId="0"/>
    <xf numFmtId="172" fontId="30"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27" fillId="0" borderId="0" applyFont="0" applyFill="0" applyBorder="0" applyAlignment="0" applyProtection="0"/>
    <xf numFmtId="172" fontId="34" fillId="0" borderId="0"/>
    <xf numFmtId="172" fontId="27" fillId="0" borderId="0" applyFont="0" applyFill="0" applyBorder="0" applyAlignment="0" applyProtection="0"/>
    <xf numFmtId="0" fontId="30"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0" fillId="0" borderId="0"/>
    <xf numFmtId="0" fontId="30" fillId="0" borderId="0"/>
    <xf numFmtId="172" fontId="27" fillId="0" borderId="0">
      <alignment vertical="center"/>
    </xf>
    <xf numFmtId="172" fontId="30" fillId="0" borderId="0"/>
    <xf numFmtId="172" fontId="30" fillId="0" borderId="0"/>
    <xf numFmtId="172" fontId="30" fillId="0" borderId="0"/>
    <xf numFmtId="172" fontId="30" fillId="0" borderId="0"/>
    <xf numFmtId="172" fontId="27" fillId="0" borderId="0">
      <alignment vertical="center"/>
    </xf>
    <xf numFmtId="0" fontId="30" fillId="0" borderId="0"/>
    <xf numFmtId="0" fontId="30" fillId="0" borderId="0"/>
    <xf numFmtId="0" fontId="30" fillId="0" borderId="0"/>
    <xf numFmtId="0" fontId="30" fillId="0" borderId="0"/>
    <xf numFmtId="0" fontId="30" fillId="0" borderId="0"/>
    <xf numFmtId="0" fontId="30" fillId="0" borderId="0"/>
    <xf numFmtId="172" fontId="27" fillId="0" borderId="0">
      <alignment vertical="center"/>
    </xf>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30" fillId="0" borderId="0"/>
    <xf numFmtId="172" fontId="30" fillId="0" borderId="0"/>
    <xf numFmtId="172" fontId="27" fillId="0" borderId="0"/>
    <xf numFmtId="172" fontId="27" fillId="0" borderId="0"/>
    <xf numFmtId="172" fontId="27" fillId="0" borderId="0"/>
    <xf numFmtId="172" fontId="27" fillId="0" borderId="0"/>
    <xf numFmtId="172" fontId="27" fillId="0" borderId="0"/>
    <xf numFmtId="172" fontId="30" fillId="0" borderId="0">
      <alignment vertical="justify"/>
    </xf>
    <xf numFmtId="172" fontId="29" fillId="15" borderId="0" applyNumberFormat="0" applyBorder="0" applyAlignment="0" applyProtection="0"/>
    <xf numFmtId="172" fontId="29" fillId="15"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17" borderId="0" applyNumberFormat="0" applyBorder="0" applyAlignment="0" applyProtection="0"/>
    <xf numFmtId="172" fontId="29" fillId="17" borderId="0" applyNumberFormat="0" applyBorder="0" applyAlignment="0" applyProtection="0"/>
    <xf numFmtId="172" fontId="29" fillId="18" borderId="0" applyNumberFormat="0" applyBorder="0" applyAlignment="0" applyProtection="0"/>
    <xf numFmtId="172" fontId="29" fillId="18" borderId="0" applyNumberFormat="0" applyBorder="0" applyAlignment="0" applyProtection="0"/>
    <xf numFmtId="172" fontId="29" fillId="15" borderId="0" applyNumberFormat="0" applyBorder="0" applyAlignment="0" applyProtection="0"/>
    <xf numFmtId="172" fontId="29" fillId="15"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29" fillId="20" borderId="0" applyNumberFormat="0" applyBorder="0" applyAlignment="0" applyProtection="0"/>
    <xf numFmtId="172" fontId="29" fillId="20" borderId="0" applyNumberFormat="0" applyBorder="0" applyAlignment="0" applyProtection="0"/>
    <xf numFmtId="172" fontId="29" fillId="16" borderId="0" applyNumberFormat="0" applyBorder="0" applyAlignment="0" applyProtection="0"/>
    <xf numFmtId="172" fontId="29" fillId="16" borderId="0" applyNumberFormat="0" applyBorder="0" applyAlignment="0" applyProtection="0"/>
    <xf numFmtId="172" fontId="29" fillId="21" borderId="0" applyNumberFormat="0" applyBorder="0" applyAlignment="0" applyProtection="0"/>
    <xf numFmtId="172" fontId="29" fillId="21" borderId="0" applyNumberFormat="0" applyBorder="0" applyAlignment="0" applyProtection="0"/>
    <xf numFmtId="172" fontId="29" fillId="22" borderId="0" applyNumberFormat="0" applyBorder="0" applyAlignment="0" applyProtection="0"/>
    <xf numFmtId="172" fontId="29" fillId="22" borderId="0" applyNumberFormat="0" applyBorder="0" applyAlignment="0" applyProtection="0"/>
    <xf numFmtId="172" fontId="29" fillId="23" borderId="0" applyNumberFormat="0" applyBorder="0" applyAlignment="0" applyProtection="0"/>
    <xf numFmtId="172" fontId="29" fillId="23" borderId="0" applyNumberFormat="0" applyBorder="0" applyAlignment="0" applyProtection="0"/>
    <xf numFmtId="172" fontId="29" fillId="19" borderId="0" applyNumberFormat="0" applyBorder="0" applyAlignment="0" applyProtection="0"/>
    <xf numFmtId="172" fontId="29" fillId="19"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16" borderId="0" applyNumberFormat="0" applyBorder="0" applyAlignment="0" applyProtection="0"/>
    <xf numFmtId="172" fontId="35" fillId="16" borderId="0" applyNumberFormat="0" applyBorder="0" applyAlignment="0" applyProtection="0"/>
    <xf numFmtId="172" fontId="35" fillId="21" borderId="0" applyNumberFormat="0" applyBorder="0" applyAlignment="0" applyProtection="0"/>
    <xf numFmtId="172" fontId="35" fillId="21" borderId="0" applyNumberFormat="0" applyBorder="0" applyAlignment="0" applyProtection="0"/>
    <xf numFmtId="172" fontId="35" fillId="22" borderId="0" applyNumberFormat="0" applyBorder="0" applyAlignment="0" applyProtection="0"/>
    <xf numFmtId="172" fontId="35" fillId="22" borderId="0" applyNumberFormat="0" applyBorder="0" applyAlignment="0" applyProtection="0"/>
    <xf numFmtId="172" fontId="35" fillId="24" borderId="0" applyNumberFormat="0" applyBorder="0" applyAlignment="0" applyProtection="0"/>
    <xf numFmtId="172" fontId="35" fillId="24" borderId="0" applyNumberFormat="0" applyBorder="0" applyAlignment="0" applyProtection="0"/>
    <xf numFmtId="172" fontId="35" fillId="25" borderId="0" applyNumberFormat="0" applyBorder="0" applyAlignment="0" applyProtection="0"/>
    <xf numFmtId="172" fontId="35" fillId="25" borderId="0" applyNumberFormat="0" applyBorder="0" applyAlignment="0" applyProtection="0"/>
    <xf numFmtId="172" fontId="36" fillId="26" borderId="0" applyNumberFormat="0" applyBorder="0" applyAlignment="0" applyProtection="0"/>
    <xf numFmtId="172" fontId="36" fillId="27" borderId="0" applyNumberFormat="0" applyBorder="0" applyAlignment="0" applyProtection="0"/>
    <xf numFmtId="172" fontId="37" fillId="28" borderId="0" applyNumberFormat="0" applyBorder="0" applyAlignment="0" applyProtection="0"/>
    <xf numFmtId="172" fontId="37" fillId="29" borderId="0" applyNumberFormat="0" applyBorder="0" applyAlignment="0" applyProtection="0"/>
    <xf numFmtId="172" fontId="37" fillId="29" borderId="0" applyNumberFormat="0" applyBorder="0" applyAlignment="0" applyProtection="0"/>
    <xf numFmtId="172" fontId="36" fillId="30" borderId="0" applyNumberFormat="0" applyBorder="0" applyAlignment="0" applyProtection="0"/>
    <xf numFmtId="172" fontId="36" fillId="31" borderId="0" applyNumberFormat="0" applyBorder="0" applyAlignment="0" applyProtection="0"/>
    <xf numFmtId="172" fontId="37" fillId="32" borderId="0" applyNumberFormat="0" applyBorder="0" applyAlignment="0" applyProtection="0"/>
    <xf numFmtId="172" fontId="37" fillId="33" borderId="0" applyNumberFormat="0" applyBorder="0" applyAlignment="0" applyProtection="0"/>
    <xf numFmtId="172" fontId="37" fillId="33" borderId="0" applyNumberFormat="0" applyBorder="0" applyAlignment="0" applyProtection="0"/>
    <xf numFmtId="172" fontId="36" fillId="34" borderId="0" applyNumberFormat="0" applyBorder="0" applyAlignment="0" applyProtection="0"/>
    <xf numFmtId="172" fontId="36" fillId="35" borderId="0" applyNumberFormat="0" applyBorder="0" applyAlignment="0" applyProtection="0"/>
    <xf numFmtId="172" fontId="37" fillId="36" borderId="0" applyNumberFormat="0" applyBorder="0" applyAlignment="0" applyProtection="0"/>
    <xf numFmtId="172" fontId="37" fillId="37" borderId="0" applyNumberFormat="0" applyBorder="0" applyAlignment="0" applyProtection="0"/>
    <xf numFmtId="172" fontId="37" fillId="37" borderId="0" applyNumberFormat="0" applyBorder="0" applyAlignment="0" applyProtection="0"/>
    <xf numFmtId="172" fontId="36" fillId="30" borderId="0" applyNumberFormat="0" applyBorder="0" applyAlignment="0" applyProtection="0"/>
    <xf numFmtId="172" fontId="36" fillId="38" borderId="0" applyNumberFormat="0" applyBorder="0" applyAlignment="0" applyProtection="0"/>
    <xf numFmtId="172" fontId="37" fillId="31" borderId="0" applyNumberFormat="0" applyBorder="0" applyAlignment="0" applyProtection="0"/>
    <xf numFmtId="172" fontId="37" fillId="39" borderId="0" applyNumberFormat="0" applyBorder="0" applyAlignment="0" applyProtection="0"/>
    <xf numFmtId="172" fontId="37" fillId="39" borderId="0" applyNumberFormat="0" applyBorder="0" applyAlignment="0" applyProtection="0"/>
    <xf numFmtId="172" fontId="36" fillId="40" borderId="0" applyNumberFormat="0" applyBorder="0" applyAlignment="0" applyProtection="0"/>
    <xf numFmtId="172" fontId="36" fillId="41"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7" fillId="28" borderId="0" applyNumberFormat="0" applyBorder="0" applyAlignment="0" applyProtection="0"/>
    <xf numFmtId="172" fontId="36" fillId="42" borderId="0" applyNumberFormat="0" applyBorder="0" applyAlignment="0" applyProtection="0"/>
    <xf numFmtId="172" fontId="36" fillId="43" borderId="0" applyNumberFormat="0" applyBorder="0" applyAlignment="0" applyProtection="0"/>
    <xf numFmtId="172" fontId="37" fillId="44" borderId="0" applyNumberFormat="0" applyBorder="0" applyAlignment="0" applyProtection="0"/>
    <xf numFmtId="172" fontId="37" fillId="45" borderId="0" applyNumberFormat="0" applyBorder="0" applyAlignment="0" applyProtection="0"/>
    <xf numFmtId="172" fontId="37" fillId="45" borderId="0" applyNumberFormat="0" applyBorder="0" applyAlignment="0" applyProtection="0"/>
    <xf numFmtId="172" fontId="38" fillId="42" borderId="0" applyNumberFormat="0" applyBorder="0" applyAlignment="0" applyProtection="0"/>
    <xf numFmtId="172" fontId="38" fillId="42" borderId="0" applyNumberFormat="0" applyBorder="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39" fillId="46" borderId="16" applyNumberFormat="0" applyAlignment="0" applyProtection="0"/>
    <xf numFmtId="172" fontId="40" fillId="39" borderId="17" applyNumberFormat="0" applyAlignment="0" applyProtection="0"/>
    <xf numFmtId="172" fontId="40" fillId="39" borderId="17" applyNumberFormat="0" applyAlignment="0" applyProtection="0"/>
    <xf numFmtId="37" fontId="32" fillId="0" borderId="15">
      <alignment horizontal="center"/>
    </xf>
    <xf numFmtId="37" fontId="32" fillId="0" borderId="0">
      <alignment horizontal="center" vertical="center" wrapText="1"/>
    </xf>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172" fontId="27" fillId="0" borderId="0" applyNumberFormat="0" applyFont="0" applyBorder="0" applyAlignment="0"/>
    <xf numFmtId="43" fontId="2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3" fillId="0" borderId="0" applyFont="0" applyFill="0" applyBorder="0" applyAlignment="0" applyProtection="0"/>
    <xf numFmtId="43" fontId="3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5" fontId="41" fillId="47" borderId="0" applyBorder="0">
      <alignment vertical="center"/>
    </xf>
    <xf numFmtId="175" fontId="27" fillId="0" borderId="0" applyFill="0" applyBorder="0"/>
    <xf numFmtId="175" fontId="27" fillId="0" borderId="0" applyFill="0" applyBorder="0"/>
    <xf numFmtId="175" fontId="27" fillId="0" borderId="0" applyFill="0" applyBorder="0"/>
    <xf numFmtId="172" fontId="42" fillId="48" borderId="0" applyNumberFormat="0" applyBorder="0" applyAlignment="0" applyProtection="0"/>
    <xf numFmtId="172" fontId="42" fillId="49" borderId="0" applyNumberFormat="0" applyBorder="0" applyAlignment="0" applyProtection="0"/>
    <xf numFmtId="172" fontId="42" fillId="50" borderId="0" applyNumberFormat="0" applyBorder="0" applyAlignment="0" applyProtection="0"/>
    <xf numFmtId="172" fontId="43" fillId="0" borderId="0" applyFon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36" fillId="35" borderId="0" applyNumberFormat="0" applyBorder="0" applyAlignment="0" applyProtection="0"/>
    <xf numFmtId="172" fontId="36" fillId="35" borderId="0" applyNumberForma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27" fillId="20" borderId="0" applyNumberFormat="0" applyFont="0" applyBorder="0" applyAlignment="0" applyProtection="0"/>
    <xf numFmtId="172" fontId="45" fillId="0" borderId="18" applyNumberFormat="0" applyFill="0" applyAlignment="0" applyProtection="0"/>
    <xf numFmtId="172" fontId="45" fillId="0" borderId="18" applyNumberFormat="0" applyFill="0" applyAlignment="0" applyProtection="0"/>
    <xf numFmtId="172" fontId="46" fillId="0" borderId="19" applyNumberFormat="0" applyFill="0" applyAlignment="0" applyProtection="0"/>
    <xf numFmtId="172" fontId="46" fillId="0" borderId="19" applyNumberFormat="0" applyFill="0" applyAlignment="0" applyProtection="0"/>
    <xf numFmtId="172" fontId="47" fillId="0" borderId="20" applyNumberFormat="0" applyFill="0" applyAlignment="0" applyProtection="0"/>
    <xf numFmtId="172" fontId="47" fillId="0" borderId="20" applyNumberFormat="0" applyFill="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8" fillId="43" borderId="16" applyNumberFormat="0" applyAlignment="0" applyProtection="0"/>
    <xf numFmtId="172" fontId="49" fillId="51" borderId="0"/>
    <xf numFmtId="165" fontId="50" fillId="8" borderId="0"/>
    <xf numFmtId="165" fontId="51" fillId="9" borderId="0"/>
    <xf numFmtId="165" fontId="41" fillId="10" borderId="0"/>
    <xf numFmtId="165" fontId="52" fillId="0" borderId="0" applyFill="0" applyBorder="0">
      <alignment vertical="center"/>
    </xf>
    <xf numFmtId="172" fontId="53" fillId="0" borderId="21" applyNumberFormat="0" applyFill="0" applyAlignment="0" applyProtection="0"/>
    <xf numFmtId="172" fontId="53" fillId="0" borderId="21" applyNumberFormat="0" applyFill="0" applyAlignment="0" applyProtection="0"/>
    <xf numFmtId="37" fontId="54" fillId="0" borderId="0"/>
    <xf numFmtId="172" fontId="53" fillId="43" borderId="0" applyNumberFormat="0" applyBorder="0" applyAlignment="0" applyProtection="0"/>
    <xf numFmtId="172" fontId="53" fillId="43" borderId="0" applyNumberFormat="0" applyBorder="0" applyAlignment="0" applyProtection="0"/>
    <xf numFmtId="38" fontId="27" fillId="0" borderId="0" applyFont="0" applyFill="0" applyBorder="0" applyAlignment="0" applyProtection="0"/>
    <xf numFmtId="172" fontId="22" fillId="0" borderId="0"/>
    <xf numFmtId="172" fontId="22" fillId="0" borderId="0"/>
    <xf numFmtId="172" fontId="22" fillId="0" borderId="0"/>
    <xf numFmtId="172" fontId="22" fillId="0" borderId="0"/>
    <xf numFmtId="172" fontId="2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14" fillId="0" borderId="0"/>
    <xf numFmtId="0" fontId="14"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xf numFmtId="172" fontId="36" fillId="0" borderId="0" applyFill="0" applyBorder="0" applyAlignment="0" applyProtection="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14" fillId="0" borderId="0"/>
    <xf numFmtId="172" fontId="14" fillId="0" borderId="0"/>
    <xf numFmtId="0" fontId="14" fillId="0" borderId="0"/>
    <xf numFmtId="0" fontId="14" fillId="0" borderId="0"/>
    <xf numFmtId="0" fontId="14" fillId="0" borderId="0"/>
    <xf numFmtId="0" fontId="14"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0" fontId="14" fillId="0" borderId="0"/>
    <xf numFmtId="0" fontId="14" fillId="0" borderId="0"/>
    <xf numFmtId="0" fontId="14" fillId="0" borderId="0"/>
    <xf numFmtId="0" fontId="14" fillId="0" borderId="0"/>
    <xf numFmtId="172" fontId="36" fillId="0" borderId="0" applyFill="0" applyBorder="0" applyAlignment="0" applyProtection="0"/>
    <xf numFmtId="0" fontId="30" fillId="0" borderId="0" applyFont="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0"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27" fillId="0" borderId="0"/>
    <xf numFmtId="172" fontId="27" fillId="0" borderId="0"/>
    <xf numFmtId="172" fontId="19" fillId="0" borderId="0"/>
    <xf numFmtId="0" fontId="30" fillId="0" borderId="0"/>
    <xf numFmtId="0" fontId="30" fillId="0" borderId="0"/>
    <xf numFmtId="0" fontId="14" fillId="0" borderId="0"/>
    <xf numFmtId="0" fontId="14" fillId="0" borderId="0"/>
    <xf numFmtId="172" fontId="27"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33" fillId="0" borderId="0"/>
    <xf numFmtId="172" fontId="27" fillId="0" borderId="0"/>
    <xf numFmtId="172" fontId="27" fillId="0" borderId="0"/>
    <xf numFmtId="172" fontId="27" fillId="0" borderId="0"/>
    <xf numFmtId="172" fontId="27"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3" fillId="0" borderId="0"/>
    <xf numFmtId="172" fontId="33" fillId="0" borderId="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3" fillId="0" borderId="0"/>
    <xf numFmtId="172" fontId="33"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27" fillId="0" borderId="0"/>
    <xf numFmtId="172" fontId="33" fillId="0" borderId="0"/>
    <xf numFmtId="172" fontId="36" fillId="0" borderId="0" applyFill="0" applyBorder="0" applyAlignment="0" applyProtection="0"/>
    <xf numFmtId="172" fontId="22" fillId="0" borderId="0"/>
    <xf numFmtId="0" fontId="27" fillId="0" borderId="0"/>
    <xf numFmtId="0" fontId="14" fillId="0" borderId="0"/>
    <xf numFmtId="0" fontId="14" fillId="0" borderId="0"/>
    <xf numFmtId="0" fontId="14" fillId="0" borderId="0"/>
    <xf numFmtId="0" fontId="14"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xf numFmtId="172" fontId="36" fillId="0" borderId="0"/>
    <xf numFmtId="172" fontId="36" fillId="0" borderId="0"/>
    <xf numFmtId="172" fontId="36" fillId="0" borderId="0"/>
    <xf numFmtId="172" fontId="36" fillId="0" borderId="0"/>
    <xf numFmtId="172" fontId="36" fillId="0" borderId="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172" fontId="36" fillId="0" borderId="0" applyFill="0" applyBorder="0" applyAlignment="0" applyProtection="0"/>
    <xf numFmtId="0" fontId="33" fillId="0" borderId="0"/>
    <xf numFmtId="0" fontId="14" fillId="0" borderId="0"/>
    <xf numFmtId="0" fontId="14" fillId="0" borderId="0"/>
    <xf numFmtId="172" fontId="36" fillId="0" borderId="0" applyFill="0" applyBorder="0" applyAlignment="0" applyProtection="0"/>
    <xf numFmtId="0" fontId="30" fillId="0" borderId="0"/>
    <xf numFmtId="172" fontId="36" fillId="0" borderId="0"/>
    <xf numFmtId="172" fontId="36" fillId="0" borderId="0"/>
    <xf numFmtId="172" fontId="30" fillId="0" borderId="0">
      <alignment vertical="top"/>
    </xf>
    <xf numFmtId="172" fontId="55" fillId="0" borderId="0" applyFill="0" applyBorder="0">
      <protection locked="0"/>
    </xf>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6" fillId="42" borderId="16" applyNumberFormat="0" applyFon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172" fontId="57" fillId="46" borderId="22" applyNumberForma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51" fillId="0" borderId="0" applyFont="0" applyFill="0" applyBorder="0" applyAlignment="0" applyProtection="0">
      <alignment vertical="center"/>
    </xf>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0" fontId="51" fillId="0" borderId="0" applyFont="0" applyFill="0" applyBorder="0" applyAlignment="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176" fontId="22" fillId="52" borderId="13">
      <alignment vertical="center"/>
    </xf>
    <xf numFmtId="166" fontId="22" fillId="52" borderId="13">
      <alignment vertical="center"/>
    </xf>
    <xf numFmtId="166"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2" fontId="22" fillId="52" borderId="13">
      <alignment vertical="center"/>
    </xf>
    <xf numFmtId="177" fontId="22" fillId="52" borderId="13">
      <alignment vertical="center"/>
    </xf>
    <xf numFmtId="177" fontId="22" fillId="52" borderId="13">
      <alignment vertical="center"/>
    </xf>
    <xf numFmtId="166" fontId="14" fillId="53" borderId="13">
      <alignment vertical="center"/>
    </xf>
    <xf numFmtId="166"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7" fontId="14" fillId="53" borderId="13">
      <alignment vertical="center"/>
    </xf>
    <xf numFmtId="176" fontId="22" fillId="52" borderId="13">
      <alignment vertical="center"/>
    </xf>
    <xf numFmtId="176" fontId="14" fillId="53" borderId="13">
      <alignment vertical="center"/>
    </xf>
    <xf numFmtId="176" fontId="14" fillId="53" borderId="13">
      <alignment vertical="center"/>
    </xf>
    <xf numFmtId="172" fontId="58" fillId="0" borderId="0"/>
    <xf numFmtId="178" fontId="22" fillId="0" borderId="0">
      <protection locked="0"/>
    </xf>
    <xf numFmtId="178" fontId="22" fillId="0" borderId="0">
      <protection locked="0"/>
    </xf>
    <xf numFmtId="166"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7" fontId="22" fillId="7" borderId="13">
      <alignment vertical="center"/>
      <protection locked="0"/>
    </xf>
    <xf numFmtId="172" fontId="22" fillId="7" borderId="13">
      <alignment vertical="center"/>
      <protection locked="0"/>
    </xf>
    <xf numFmtId="172" fontId="22" fillId="7" borderId="13">
      <alignment vertical="center"/>
      <protection locked="0"/>
    </xf>
    <xf numFmtId="167" fontId="22" fillId="7" borderId="13">
      <alignment vertical="center"/>
      <protection locked="0"/>
    </xf>
    <xf numFmtId="166" fontId="22" fillId="7" borderId="13">
      <alignment vertical="center"/>
      <protection locked="0"/>
    </xf>
    <xf numFmtId="166"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70" fontId="22" fillId="7" borderId="13">
      <alignment vertical="center"/>
      <protection locked="0"/>
    </xf>
    <xf numFmtId="166" fontId="22" fillId="7" borderId="13">
      <alignment vertical="center"/>
      <protection locked="0"/>
    </xf>
    <xf numFmtId="166" fontId="14" fillId="2" borderId="13">
      <alignment vertical="center"/>
      <protection locked="0"/>
    </xf>
    <xf numFmtId="166" fontId="14" fillId="2" borderId="13">
      <alignment vertical="center"/>
      <protection locked="0"/>
    </xf>
    <xf numFmtId="177" fontId="14" fillId="2" borderId="13">
      <alignment vertical="center"/>
      <protection locked="0"/>
    </xf>
    <xf numFmtId="177" fontId="14" fillId="2" borderId="13">
      <alignment vertical="center"/>
      <protection locked="0"/>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67" fontId="22" fillId="6" borderId="13">
      <alignment vertical="center"/>
    </xf>
    <xf numFmtId="177" fontId="22" fillId="6" borderId="13">
      <alignment vertical="center"/>
    </xf>
    <xf numFmtId="179" fontId="14" fillId="54" borderId="13">
      <alignment vertical="center"/>
    </xf>
    <xf numFmtId="179" fontId="14" fillId="54" borderId="13">
      <alignment vertical="center"/>
    </xf>
    <xf numFmtId="177" fontId="14" fillId="54" borderId="13">
      <alignment vertical="center"/>
    </xf>
    <xf numFmtId="177" fontId="14" fillId="54" borderId="13">
      <alignment vertical="center"/>
    </xf>
    <xf numFmtId="176" fontId="22" fillId="6" borderId="13">
      <alignment vertical="center"/>
    </xf>
    <xf numFmtId="176" fontId="14" fillId="54" borderId="13">
      <alignment vertical="center"/>
    </xf>
    <xf numFmtId="176" fontId="14" fillId="54" borderId="13">
      <alignment vertical="center"/>
    </xf>
    <xf numFmtId="172" fontId="22" fillId="6" borderId="13">
      <alignment vertical="center"/>
    </xf>
    <xf numFmtId="172" fontId="22" fillId="6" borderId="13">
      <alignment vertical="center"/>
    </xf>
    <xf numFmtId="172" fontId="22" fillId="6" borderId="13">
      <alignment vertical="center"/>
    </xf>
    <xf numFmtId="172" fontId="22" fillId="6" borderId="13">
      <alignment vertical="center"/>
    </xf>
    <xf numFmtId="166" fontId="22" fillId="6" borderId="13">
      <alignment vertical="center"/>
    </xf>
    <xf numFmtId="166" fontId="22" fillId="6" borderId="13">
      <alignment vertical="center"/>
    </xf>
    <xf numFmtId="166" fontId="14" fillId="54" borderId="13">
      <alignment vertical="center"/>
    </xf>
    <xf numFmtId="166" fontId="14" fillId="54" borderId="13">
      <alignment vertical="center"/>
    </xf>
    <xf numFmtId="166" fontId="22" fillId="6" borderId="13">
      <alignment vertical="center"/>
    </xf>
    <xf numFmtId="166" fontId="22" fillId="6" borderId="13">
      <alignment vertical="center"/>
    </xf>
    <xf numFmtId="166" fontId="22" fillId="55" borderId="13">
      <alignment horizontal="right" vertical="center"/>
      <protection locked="0"/>
    </xf>
    <xf numFmtId="172" fontId="22" fillId="55" borderId="13">
      <alignment horizontal="right" vertical="center"/>
      <protection locked="0"/>
    </xf>
    <xf numFmtId="172" fontId="22" fillId="55" borderId="13">
      <alignment horizontal="right" vertical="center"/>
      <protection locked="0"/>
    </xf>
    <xf numFmtId="176" fontId="22" fillId="55" borderId="13">
      <alignment horizontal="right" vertical="center"/>
      <protection locked="0"/>
    </xf>
    <xf numFmtId="177" fontId="22" fillId="55" borderId="13">
      <alignment horizontal="right" vertical="center"/>
      <protection locked="0"/>
    </xf>
    <xf numFmtId="177" fontId="14" fillId="56" borderId="13">
      <alignment horizontal="right" vertical="center"/>
      <protection locked="0"/>
    </xf>
    <xf numFmtId="177" fontId="14" fillId="56" borderId="13">
      <alignment horizontal="right" vertical="center"/>
      <protection locked="0"/>
    </xf>
    <xf numFmtId="176" fontId="22" fillId="55" borderId="13">
      <alignment horizontal="right" vertical="center"/>
      <protection locked="0"/>
    </xf>
    <xf numFmtId="176" fontId="14" fillId="56" borderId="13">
      <alignment horizontal="right" vertical="center"/>
      <protection locked="0"/>
    </xf>
    <xf numFmtId="176" fontId="14" fillId="56" borderId="13">
      <alignment horizontal="right" vertical="center"/>
      <protection locked="0"/>
    </xf>
    <xf numFmtId="166" fontId="22" fillId="55" borderId="13">
      <alignment horizontal="right" vertical="center"/>
      <protection locked="0"/>
    </xf>
    <xf numFmtId="166" fontId="22" fillId="55" borderId="13">
      <alignment horizontal="right" vertical="center"/>
      <protection locked="0"/>
    </xf>
    <xf numFmtId="166" fontId="14" fillId="56" borderId="13">
      <alignment horizontal="right" vertical="center"/>
      <protection locked="0"/>
    </xf>
    <xf numFmtId="166" fontId="14" fillId="56" borderId="13">
      <alignment horizontal="right" vertical="center"/>
      <protection locked="0"/>
    </xf>
    <xf numFmtId="166" fontId="22" fillId="55" borderId="13">
      <alignment horizontal="right" vertical="center"/>
      <protection locked="0"/>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6" fillId="57"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9" fillId="58" borderId="16" applyNumberFormat="0" applyProtection="0">
      <alignment vertical="center"/>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4" fontId="56" fillId="58" borderId="16" applyNumberFormat="0" applyProtection="0">
      <alignment horizontal="left" vertical="center"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172" fontId="60" fillId="57" borderId="23" applyNumberFormat="0" applyProtection="0">
      <alignment horizontal="left" vertical="top"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0"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1" borderId="16"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62" borderId="24"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25"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3"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64"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21"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17"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5" borderId="16" applyNumberFormat="0" applyProtection="0">
      <alignment horizontal="right" vertical="center"/>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56" fillId="66"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27" fillId="23" borderId="24" applyNumberFormat="0" applyProtection="0">
      <alignment horizontal="left" vertical="center" indent="1"/>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6" borderId="16" applyNumberFormat="0" applyProtection="0">
      <alignment horizontal="right" vertical="center"/>
    </xf>
    <xf numFmtId="4" fontId="56" fillId="15" borderId="24" applyNumberFormat="0" applyProtection="0">
      <alignment horizontal="left" vertical="center" indent="1"/>
    </xf>
    <xf numFmtId="4" fontId="29" fillId="15" borderId="0"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5" borderId="24" applyNumberFormat="0" applyProtection="0">
      <alignment horizontal="left" vertical="center" indent="1"/>
    </xf>
    <xf numFmtId="4" fontId="56" fillId="16" borderId="24" applyNumberFormat="0" applyProtection="0">
      <alignment horizontal="left" vertical="center" indent="1"/>
    </xf>
    <xf numFmtId="4" fontId="29" fillId="16" borderId="0"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4" fontId="56" fillId="16" borderId="24" applyNumberFormat="0" applyProtection="0">
      <alignment horizontal="left" vertical="center" indent="1"/>
    </xf>
    <xf numFmtId="172" fontId="56" fillId="20" borderId="16"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27" fillId="23" borderId="23"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0" borderId="16" applyNumberFormat="0" applyProtection="0">
      <alignment horizontal="left" vertical="center" indent="1"/>
    </xf>
    <xf numFmtId="172" fontId="56"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27"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23" borderId="23" applyNumberFormat="0" applyProtection="0">
      <alignment horizontal="left" vertical="top" indent="1"/>
    </xf>
    <xf numFmtId="172" fontId="56" fillId="67" borderId="16"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27" fillId="16" borderId="23"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67" borderId="16" applyNumberFormat="0" applyProtection="0">
      <alignment horizontal="left" vertical="center" indent="1"/>
    </xf>
    <xf numFmtId="172" fontId="56"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27"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16" borderId="23" applyNumberFormat="0" applyProtection="0">
      <alignment horizontal="left" vertical="top" indent="1"/>
    </xf>
    <xf numFmtId="172" fontId="56" fillId="68" borderId="16"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27" fillId="68" borderId="23"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16" applyNumberFormat="0" applyProtection="0">
      <alignment horizontal="left" vertical="center" indent="1"/>
    </xf>
    <xf numFmtId="172" fontId="56"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27"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68" borderId="23" applyNumberFormat="0" applyProtection="0">
      <alignment horizontal="left" vertical="top" indent="1"/>
    </xf>
    <xf numFmtId="172" fontId="56" fillId="15" borderId="16"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27" fillId="15" borderId="23"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16" applyNumberFormat="0" applyProtection="0">
      <alignment horizontal="left" vertical="center" indent="1"/>
    </xf>
    <xf numFmtId="172" fontId="56"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27"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15" borderId="23" applyNumberFormat="0" applyProtection="0">
      <alignment horizontal="left" vertical="top" indent="1"/>
    </xf>
    <xf numFmtId="172" fontId="56" fillId="69" borderId="25" applyNumberFormat="0">
      <protection locked="0"/>
    </xf>
    <xf numFmtId="172" fontId="27" fillId="69" borderId="13"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56" fillId="69" borderId="25" applyNumberFormat="0">
      <protection locked="0"/>
    </xf>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172" fontId="61" fillId="23" borderId="26" applyBorder="0"/>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62" fillId="51" borderId="23" applyNumberFormat="0" applyProtection="0">
      <alignment vertical="center"/>
    </xf>
    <xf numFmtId="4" fontId="59" fillId="7" borderId="13" applyNumberFormat="0" applyProtection="0">
      <alignment vertical="center"/>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4" fontId="62" fillId="20" borderId="23" applyNumberFormat="0" applyProtection="0">
      <alignment horizontal="left" vertical="center"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172" fontId="62" fillId="51" borderId="23" applyNumberFormat="0" applyProtection="0">
      <alignment horizontal="left" vertical="top" indent="1"/>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6" fillId="0"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9" fillId="14" borderId="16" applyNumberFormat="0" applyProtection="0">
      <alignment horizontal="right" vertical="center"/>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4" fontId="56" fillId="59" borderId="16" applyNumberFormat="0" applyProtection="0">
      <alignment horizontal="left" vertical="center"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172" fontId="62" fillId="16" borderId="23" applyNumberFormat="0" applyProtection="0">
      <alignment horizontal="left" vertical="top"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4" fontId="63" fillId="70" borderId="24" applyNumberFormat="0" applyProtection="0">
      <alignment horizontal="left" vertical="center" indent="1"/>
    </xf>
    <xf numFmtId="172" fontId="56" fillId="71" borderId="13"/>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4" fontId="64" fillId="69" borderId="16" applyNumberFormat="0" applyProtection="0">
      <alignment horizontal="right" vertical="center"/>
    </xf>
    <xf numFmtId="172" fontId="65" fillId="0" borderId="0" applyNumberFormat="0" applyFill="0" applyBorder="0" applyAlignment="0" applyProtection="0"/>
    <xf numFmtId="172" fontId="27" fillId="72" borderId="0"/>
    <xf numFmtId="172" fontId="27" fillId="0" borderId="0" applyFont="0" applyFill="0" applyBorder="0" applyAlignment="0" applyProtection="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37" fontId="32" fillId="0" borderId="12" applyNumberFormat="0"/>
    <xf numFmtId="172" fontId="66" fillId="0" borderId="27" applyNumberFormat="0" applyAlignment="0" applyProtection="0"/>
    <xf numFmtId="172" fontId="65" fillId="0" borderId="0" applyNumberFormat="0" applyFill="0" applyBorder="0" applyAlignment="0" applyProtection="0"/>
    <xf numFmtId="172" fontId="65" fillId="0" borderId="0" applyNumberForma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172" fontId="42" fillId="0" borderId="28" applyNumberFormat="0" applyFill="0" applyAlignment="0" applyProtection="0"/>
    <xf numFmtId="37" fontId="32" fillId="0" borderId="29" applyNumberFormat="0" applyFill="0"/>
    <xf numFmtId="42" fontId="27" fillId="0" borderId="0" applyFont="0" applyFill="0" applyBorder="0" applyAlignment="0" applyProtection="0"/>
    <xf numFmtId="44" fontId="27" fillId="0" borderId="0" applyFont="0" applyFill="0" applyBorder="0" applyAlignment="0" applyProtection="0"/>
    <xf numFmtId="172" fontId="67" fillId="0" borderId="0" applyNumberFormat="0" applyFill="0" applyBorder="0" applyAlignment="0" applyProtection="0"/>
    <xf numFmtId="172" fontId="67" fillId="0" borderId="0" applyNumberFormat="0" applyFill="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172" fontId="27" fillId="51" borderId="0" applyNumberFormat="0" applyFont="0" applyBorder="0" applyAlignment="0" applyProtection="0"/>
    <xf numFmtId="43" fontId="13" fillId="0" borderId="0" applyFont="0" applyFill="0" applyBorder="0" applyAlignment="0" applyProtection="0"/>
    <xf numFmtId="43" fontId="13"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72" fontId="13" fillId="0" borderId="0"/>
    <xf numFmtId="172"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66" fontId="13" fillId="53" borderId="13">
      <alignment vertical="center"/>
    </xf>
    <xf numFmtId="166"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7" fontId="13" fillId="53" borderId="13">
      <alignment vertical="center"/>
    </xf>
    <xf numFmtId="176" fontId="13" fillId="53" borderId="13">
      <alignment vertical="center"/>
    </xf>
    <xf numFmtId="176" fontId="13" fillId="53" borderId="13">
      <alignment vertical="center"/>
    </xf>
    <xf numFmtId="166" fontId="13" fillId="2" borderId="13">
      <alignment vertical="center"/>
      <protection locked="0"/>
    </xf>
    <xf numFmtId="166" fontId="13" fillId="2" borderId="13">
      <alignment vertical="center"/>
      <protection locked="0"/>
    </xf>
    <xf numFmtId="177" fontId="13" fillId="2" borderId="13">
      <alignment vertical="center"/>
      <protection locked="0"/>
    </xf>
    <xf numFmtId="177" fontId="13" fillId="2" borderId="13">
      <alignment vertical="center"/>
      <protection locked="0"/>
    </xf>
    <xf numFmtId="166" fontId="13" fillId="54" borderId="13">
      <alignment vertical="center"/>
    </xf>
    <xf numFmtId="166" fontId="13" fillId="54" borderId="13">
      <alignment vertical="center"/>
    </xf>
    <xf numFmtId="179" fontId="13" fillId="54" borderId="13">
      <alignment vertical="center"/>
    </xf>
    <xf numFmtId="179" fontId="13" fillId="54" borderId="13">
      <alignment vertical="center"/>
    </xf>
    <xf numFmtId="177" fontId="13" fillId="54" borderId="13">
      <alignment vertical="center"/>
    </xf>
    <xf numFmtId="177" fontId="13" fillId="54" borderId="13">
      <alignment vertical="center"/>
    </xf>
    <xf numFmtId="176" fontId="13" fillId="54" borderId="13">
      <alignment vertical="center"/>
    </xf>
    <xf numFmtId="176" fontId="13" fillId="54" borderId="13">
      <alignment vertical="center"/>
    </xf>
    <xf numFmtId="166" fontId="13" fillId="54" borderId="13">
      <alignment vertical="center"/>
    </xf>
    <xf numFmtId="166" fontId="13" fillId="54" borderId="13">
      <alignment vertical="center"/>
    </xf>
    <xf numFmtId="177" fontId="13" fillId="56" borderId="13">
      <alignment horizontal="right" vertical="center"/>
      <protection locked="0"/>
    </xf>
    <xf numFmtId="177" fontId="13" fillId="56" borderId="13">
      <alignment horizontal="right" vertical="center"/>
      <protection locked="0"/>
    </xf>
    <xf numFmtId="176" fontId="13" fillId="56" borderId="13">
      <alignment horizontal="right" vertical="center"/>
      <protection locked="0"/>
    </xf>
    <xf numFmtId="176" fontId="13" fillId="56" borderId="13">
      <alignment horizontal="right" vertical="center"/>
      <protection locked="0"/>
    </xf>
    <xf numFmtId="166" fontId="13" fillId="56" borderId="13">
      <alignment horizontal="right" vertical="center"/>
      <protection locked="0"/>
    </xf>
    <xf numFmtId="166" fontId="13" fillId="56" borderId="13">
      <alignment horizontal="right" vertical="center"/>
      <protection locked="0"/>
    </xf>
    <xf numFmtId="43"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27" fillId="0" borderId="0">
      <alignment vertical="top"/>
    </xf>
    <xf numFmtId="182" fontId="27" fillId="0" borderId="0">
      <alignment vertical="top"/>
    </xf>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182" fontId="27" fillId="0" borderId="0"/>
    <xf numFmtId="0" fontId="27" fillId="0" borderId="0"/>
    <xf numFmtId="182" fontId="30" fillId="0" borderId="0"/>
    <xf numFmtId="182" fontId="27" fillId="0" borderId="0"/>
    <xf numFmtId="182" fontId="27" fillId="0" borderId="0"/>
    <xf numFmtId="182"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30" fillId="0" borderId="0"/>
    <xf numFmtId="0" fontId="27" fillId="0" borderId="0"/>
    <xf numFmtId="0" fontId="27" fillId="0" borderId="0"/>
    <xf numFmtId="0" fontId="30" fillId="0" borderId="0"/>
    <xf numFmtId="0" fontId="27" fillId="0" borderId="0"/>
    <xf numFmtId="0" fontId="30" fillId="0" borderId="0"/>
    <xf numFmtId="182" fontId="30" fillId="0" borderId="0"/>
    <xf numFmtId="0" fontId="27" fillId="0" borderId="0"/>
    <xf numFmtId="0" fontId="27" fillId="0" borderId="0"/>
    <xf numFmtId="0" fontId="27" fillId="0" borderId="0"/>
    <xf numFmtId="184"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18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182" fontId="27" fillId="0" borderId="0" applyBorder="0"/>
    <xf numFmtId="182" fontId="68" fillId="0" borderId="0" applyNumberFormat="0" applyFont="0" applyFill="0" applyBorder="0" applyAlignment="0" applyProtection="0"/>
    <xf numFmtId="41" fontId="27" fillId="0" borderId="0" applyFont="0" applyFill="0" applyBorder="0" applyAlignment="0" applyProtection="0"/>
    <xf numFmtId="182" fontId="69" fillId="0" borderId="0" applyNumberFormat="0" applyFill="0" applyBorder="0" applyAlignment="0" applyProtection="0">
      <alignment vertical="top"/>
      <protection locked="0"/>
    </xf>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5" fontId="70" fillId="0" borderId="0">
      <alignment horizontal="right" vertical="center"/>
    </xf>
    <xf numFmtId="0" fontId="34" fillId="0" borderId="0"/>
    <xf numFmtId="0" fontId="34" fillId="0" borderId="0"/>
    <xf numFmtId="0" fontId="34" fillId="0" borderId="0"/>
    <xf numFmtId="0" fontId="34" fillId="0" borderId="0"/>
    <xf numFmtId="0" fontId="34" fillId="0" borderId="0"/>
    <xf numFmtId="0" fontId="27" fillId="0" borderId="0"/>
    <xf numFmtId="0" fontId="27" fillId="0" borderId="0"/>
    <xf numFmtId="182" fontId="34" fillId="0" borderId="0"/>
    <xf numFmtId="38" fontId="43" fillId="0" borderId="0" applyFont="0" applyFill="0" applyBorder="0" applyAlignment="0" applyProtection="0"/>
    <xf numFmtId="38" fontId="43"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182" fontId="34" fillId="0" borderId="0"/>
    <xf numFmtId="182" fontId="3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0" borderId="0"/>
    <xf numFmtId="182" fontId="27" fillId="0" borderId="0"/>
    <xf numFmtId="182" fontId="27"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38" fontId="43" fillId="0" borderId="0" applyFont="0" applyFill="0" applyBorder="0" applyAlignment="0" applyProtection="0"/>
    <xf numFmtId="186" fontId="27" fillId="0" borderId="0" applyFont="0" applyFill="0" applyBorder="0" applyAlignment="0" applyProtection="0"/>
    <xf numFmtId="182" fontId="71" fillId="0" borderId="0" applyFont="0" applyFill="0" applyBorder="0" applyAlignment="0" applyProtection="0"/>
    <xf numFmtId="186" fontId="27" fillId="0" borderId="0" applyFont="0" applyFill="0" applyBorder="0" applyAlignment="0" applyProtection="0"/>
    <xf numFmtId="182" fontId="27" fillId="0" borderId="0"/>
    <xf numFmtId="182" fontId="27" fillId="0" borderId="0"/>
    <xf numFmtId="0" fontId="27" fillId="0" borderId="0"/>
    <xf numFmtId="182" fontId="34" fillId="0" borderId="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7" fontId="27" fillId="0" borderId="0" applyFont="0" applyFill="0" applyBorder="0" applyAlignment="0" applyProtection="0"/>
    <xf numFmtId="182" fontId="71" fillId="0" borderId="0" applyFont="0" applyFill="0" applyBorder="0" applyAlignment="0" applyProtection="0"/>
    <xf numFmtId="188" fontId="27" fillId="0" borderId="0" applyFont="0" applyFill="0" applyBorder="0" applyAlignment="0" applyProtection="0"/>
    <xf numFmtId="187" fontId="27" fillId="0" borderId="0" applyFont="0" applyFill="0" applyBorder="0" applyAlignment="0" applyProtection="0"/>
    <xf numFmtId="188" fontId="27" fillId="0" borderId="0" applyFont="0" applyFill="0" applyBorder="0" applyAlignment="0" applyProtection="0"/>
    <xf numFmtId="39" fontId="27" fillId="0" borderId="0" applyFont="0" applyFill="0" applyBorder="0" applyAlignment="0" applyProtection="0"/>
    <xf numFmtId="182" fontId="71" fillId="0" borderId="0" applyFont="0" applyFill="0" applyBorder="0" applyAlignment="0" applyProtection="0"/>
    <xf numFmtId="39" fontId="27" fillId="0" borderId="0" applyFont="0" applyFill="0" applyBorder="0" applyAlignment="0" applyProtection="0"/>
    <xf numFmtId="182"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4" fillId="0" borderId="0"/>
    <xf numFmtId="182" fontId="69" fillId="0" borderId="0"/>
    <xf numFmtId="182" fontId="69" fillId="0" borderId="0"/>
    <xf numFmtId="38" fontId="43" fillId="0" borderId="0" applyAlignment="0" applyProtection="0"/>
    <xf numFmtId="38" fontId="43" fillId="0" borderId="0" applyFont="0" applyBorder="0" applyAlignment="0" applyProtection="0"/>
    <xf numFmtId="189" fontId="27" fillId="0" borderId="0" applyFont="0" applyFill="0" applyBorder="0" applyProtection="0">
      <alignment vertical="top"/>
    </xf>
    <xf numFmtId="38" fontId="43" fillId="0" borderId="0" applyFont="0" applyFill="0" applyBorder="0" applyAlignment="0" applyProtection="0"/>
    <xf numFmtId="38" fontId="43" fillId="0" borderId="0" applyFont="0" applyFill="0" applyBorder="0" applyAlignment="0" applyProtection="0"/>
    <xf numFmtId="182" fontId="34" fillId="0" borderId="0"/>
    <xf numFmtId="182"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34" fillId="0" borderId="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38" fontId="72" fillId="0" borderId="0" applyAlignment="0" applyProtection="0"/>
    <xf numFmtId="0" fontId="27" fillId="0" borderId="0" applyFont="0" applyFill="0" applyBorder="0" applyAlignment="0" applyProtection="0"/>
    <xf numFmtId="189" fontId="27" fillId="0" borderId="0" applyFont="0" applyFill="0" applyBorder="0" applyProtection="0">
      <alignment vertical="top"/>
    </xf>
    <xf numFmtId="38" fontId="72" fillId="0" borderId="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2" fontId="27" fillId="0" borderId="0"/>
    <xf numFmtId="182" fontId="27" fillId="0" borderId="0"/>
    <xf numFmtId="182" fontId="27" fillId="0" borderId="0"/>
    <xf numFmtId="182" fontId="27" fillId="0" borderId="0"/>
    <xf numFmtId="182" fontId="27" fillId="0" borderId="0"/>
    <xf numFmtId="190" fontId="27" fillId="0" borderId="0" applyFont="0" applyFill="0" applyBorder="0" applyAlignment="0" applyProtection="0"/>
    <xf numFmtId="182" fontId="27" fillId="0" borderId="0"/>
    <xf numFmtId="38" fontId="43" fillId="0" borderId="0" applyFont="0" applyFill="0" applyBorder="0" applyAlignment="0" applyProtection="0"/>
    <xf numFmtId="38" fontId="43" fillId="0" borderId="0" applyFont="0" applyFill="0" applyBorder="0" applyAlignment="0" applyProtection="0"/>
    <xf numFmtId="191" fontId="27" fillId="0" borderId="0" applyFont="0" applyFill="0" applyBorder="0" applyAlignment="0" applyProtection="0"/>
    <xf numFmtId="182" fontId="71" fillId="0" borderId="0" applyFont="0" applyFill="0" applyBorder="0" applyAlignment="0" applyProtection="0"/>
    <xf numFmtId="192" fontId="27" fillId="0" borderId="0" applyFont="0" applyFill="0" applyBorder="0" applyAlignment="0" applyProtection="0"/>
    <xf numFmtId="191" fontId="27" fillId="0" borderId="0" applyFont="0" applyFill="0" applyBorder="0" applyAlignment="0" applyProtection="0"/>
    <xf numFmtId="192" fontId="27" fillId="0" borderId="0" applyFont="0" applyFill="0" applyBorder="0" applyAlignment="0" applyProtection="0"/>
    <xf numFmtId="193" fontId="27" fillId="0" borderId="0" applyFont="0" applyFill="0" applyBorder="0" applyAlignment="0" applyProtection="0"/>
    <xf numFmtId="182" fontId="71" fillId="0" borderId="0" applyFont="0" applyFill="0" applyBorder="0" applyAlignment="0" applyProtection="0"/>
    <xf numFmtId="194" fontId="27" fillId="0" borderId="0" applyFont="0" applyFill="0" applyBorder="0" applyAlignment="0" applyProtection="0"/>
    <xf numFmtId="193" fontId="27" fillId="0" borderId="0" applyFont="0" applyFill="0" applyBorder="0" applyAlignment="0" applyProtection="0"/>
    <xf numFmtId="194" fontId="27" fillId="0" borderId="0" applyFont="0" applyFill="0" applyBorder="0" applyAlignment="0" applyProtection="0"/>
    <xf numFmtId="182" fontId="73" fillId="0" borderId="0"/>
    <xf numFmtId="182" fontId="73" fillId="0" borderId="0"/>
    <xf numFmtId="182" fontId="73" fillId="0" borderId="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34" fillId="0" borderId="0"/>
    <xf numFmtId="0" fontId="27" fillId="0" borderId="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xf numFmtId="0" fontId="27"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182" fontId="27" fillId="0" borderId="0" applyFont="0" applyFill="0" applyBorder="0" applyAlignment="0" applyProtection="0"/>
    <xf numFmtId="0" fontId="27" fillId="0" borderId="0" applyFont="0" applyFill="0" applyBorder="0" applyAlignment="0" applyProtection="0"/>
    <xf numFmtId="38" fontId="43" fillId="0" borderId="0" applyFont="0" applyFill="0" applyBorder="0" applyAlignment="0" applyProtection="0"/>
    <xf numFmtId="38" fontId="43" fillId="0" borderId="0" applyFont="0" applyFill="0" applyBorder="0" applyAlignment="0" applyProtection="0"/>
    <xf numFmtId="0" fontId="27" fillId="0" borderId="0" applyFont="0" applyFill="0" applyBorder="0" applyAlignment="0" applyProtection="0"/>
    <xf numFmtId="182" fontId="74" fillId="0" borderId="0" applyNumberFormat="0" applyFill="0" applyBorder="0" applyProtection="0">
      <alignment horizontal="left"/>
    </xf>
    <xf numFmtId="182" fontId="75" fillId="0" borderId="0" applyNumberFormat="0" applyFill="0" applyBorder="0" applyProtection="0">
      <alignment horizontal="centerContinuous"/>
    </xf>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182" fontId="73" fillId="0" borderId="0"/>
    <xf numFmtId="182" fontId="73" fillId="0" borderId="0"/>
    <xf numFmtId="195" fontId="56" fillId="0" borderId="0"/>
    <xf numFmtId="182" fontId="69" fillId="0" borderId="0"/>
    <xf numFmtId="182" fontId="69" fillId="0" borderId="0"/>
    <xf numFmtId="182" fontId="73" fillId="0" borderId="0"/>
    <xf numFmtId="182" fontId="73" fillId="0" borderId="0"/>
    <xf numFmtId="182" fontId="73" fillId="0" borderId="0"/>
    <xf numFmtId="0" fontId="27" fillId="0" borderId="0" applyFont="0" applyFill="0" applyBorder="0" applyAlignment="0" applyProtection="0"/>
    <xf numFmtId="182" fontId="27" fillId="0" borderId="0"/>
    <xf numFmtId="182" fontId="34" fillId="0" borderId="0"/>
    <xf numFmtId="195" fontId="56"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96" fontId="76" fillId="0" borderId="0" applyFont="0" applyFill="0" applyBorder="0" applyAlignment="0" applyProtection="0"/>
    <xf numFmtId="197" fontId="69" fillId="0" borderId="0" applyFont="0" applyFill="0" applyBorder="0" applyAlignment="0" applyProtection="0"/>
    <xf numFmtId="198" fontId="77" fillId="0" borderId="0"/>
    <xf numFmtId="199" fontId="69" fillId="0" borderId="0" applyFont="0" applyFill="0" applyBorder="0" applyAlignment="0" applyProtection="0"/>
    <xf numFmtId="200" fontId="76" fillId="0" borderId="0" applyFont="0" applyFill="0" applyBorder="0" applyAlignment="0" applyProtection="0"/>
    <xf numFmtId="183"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30" fillId="0" borderId="0"/>
    <xf numFmtId="0" fontId="30" fillId="0" borderId="0"/>
    <xf numFmtId="0" fontId="27" fillId="0" borderId="0"/>
    <xf numFmtId="0" fontId="30" fillId="0" borderId="0"/>
    <xf numFmtId="0" fontId="27" fillId="0" borderId="0"/>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0" fontId="30" fillId="0" borderId="0">
      <alignment vertical="justify"/>
    </xf>
    <xf numFmtId="182" fontId="27" fillId="0" borderId="0"/>
    <xf numFmtId="180" fontId="27" fillId="0" borderId="0" applyBorder="0"/>
    <xf numFmtId="0" fontId="27" fillId="0" borderId="0"/>
    <xf numFmtId="0" fontId="27" fillId="0" borderId="0"/>
    <xf numFmtId="182" fontId="27" fillId="0" borderId="0" applyBorder="0"/>
    <xf numFmtId="180" fontId="27" fillId="0" borderId="0" applyBorder="0"/>
    <xf numFmtId="195" fontId="56" fillId="0" borderId="0"/>
    <xf numFmtId="201" fontId="77" fillId="0" borderId="0"/>
    <xf numFmtId="201" fontId="78" fillId="0" borderId="0"/>
    <xf numFmtId="202" fontId="77" fillId="0" borderId="0"/>
    <xf numFmtId="203" fontId="79" fillId="0" borderId="0" applyFont="0" applyFill="0" applyBorder="0" applyAlignment="0" applyProtection="0">
      <protection locked="0"/>
    </xf>
    <xf numFmtId="204" fontId="80" fillId="0" borderId="0"/>
    <xf numFmtId="182" fontId="78" fillId="0" borderId="0"/>
    <xf numFmtId="204" fontId="81" fillId="0" borderId="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29" fillId="16"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0" fontId="36" fillId="74" borderId="0" applyNumberFormat="0" applyBorder="0" applyAlignment="0" applyProtection="0"/>
    <xf numFmtId="183" fontId="82" fillId="74"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29" fillId="75"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0" fontId="36" fillId="60" borderId="0" applyNumberFormat="0" applyBorder="0" applyAlignment="0" applyProtection="0"/>
    <xf numFmtId="183" fontId="82" fillId="60"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29" fillId="51"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0" fontId="36" fillId="76" borderId="0" applyNumberFormat="0" applyBorder="0" applyAlignment="0" applyProtection="0"/>
    <xf numFmtId="183" fontId="82" fillId="76"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69"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29" fillId="6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0" fontId="36" fillId="78" borderId="0" applyNumberFormat="0" applyBorder="0" applyAlignment="0" applyProtection="0"/>
    <xf numFmtId="183" fontId="82" fillId="78"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29"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83" fontId="82" fillId="19" borderId="0" applyNumberFormat="0" applyBorder="0" applyAlignment="0" applyProtection="0"/>
    <xf numFmtId="205" fontId="77" fillId="0" borderId="0"/>
    <xf numFmtId="206" fontId="78" fillId="0" borderId="0"/>
    <xf numFmtId="205" fontId="83" fillId="0" borderId="0"/>
    <xf numFmtId="0" fontId="27" fillId="0" borderId="0"/>
    <xf numFmtId="0" fontId="27" fillId="0" borderId="0"/>
    <xf numFmtId="207" fontId="77" fillId="0" borderId="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29"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0" fontId="36" fillId="75" borderId="0" applyNumberFormat="0" applyBorder="0" applyAlignment="0" applyProtection="0"/>
    <xf numFmtId="183" fontId="82" fillId="7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29" fillId="21"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0" fontId="36" fillId="65" borderId="0" applyNumberFormat="0" applyBorder="0" applyAlignment="0" applyProtection="0"/>
    <xf numFmtId="183" fontId="82" fillId="65"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29" fillId="20"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0" fontId="36" fillId="77" borderId="0" applyNumberFormat="0" applyBorder="0" applyAlignment="0" applyProtection="0"/>
    <xf numFmtId="183" fontId="82" fillId="77"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29" fillId="23"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0" fontId="36" fillId="68" borderId="0" applyNumberFormat="0" applyBorder="0" applyAlignment="0" applyProtection="0"/>
    <xf numFmtId="183" fontId="82" fillId="68"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29" fillId="19"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0" fontId="36" fillId="25" borderId="0" applyNumberFormat="0" applyBorder="0" applyAlignment="0" applyProtection="0"/>
    <xf numFmtId="183" fontId="82" fillId="25"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5" fillId="23"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183" fontId="84" fillId="79"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5"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183" fontId="84" fillId="7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5"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84" fillId="65"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5" fillId="2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5" fillId="2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5" fillId="19"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83" fontId="84" fillId="63" borderId="0" applyNumberFormat="0" applyBorder="0" applyAlignment="0" applyProtection="0"/>
    <xf numFmtId="0" fontId="71" fillId="0" borderId="0"/>
    <xf numFmtId="0" fontId="36" fillId="26" borderId="0" applyNumberFormat="0" applyBorder="0" applyAlignment="0" applyProtection="0"/>
    <xf numFmtId="0" fontId="36" fillId="27"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29"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183" fontId="84" fillId="81"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33"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183" fontId="84" fillId="62"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38"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83" fontId="84" fillId="21" borderId="0" applyNumberFormat="0" applyBorder="0" applyAlignment="0" applyProtection="0"/>
    <xf numFmtId="0" fontId="36" fillId="30" borderId="0" applyNumberFormat="0" applyBorder="0" applyAlignment="0" applyProtection="0"/>
    <xf numFmtId="0" fontId="36" fillId="38"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2"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183" fontId="84" fillId="8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83"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183" fontId="84" fillId="59"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8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84" fillId="64" borderId="0" applyNumberFormat="0" applyBorder="0" applyAlignment="0" applyProtection="0"/>
    <xf numFmtId="208" fontId="85" fillId="0" borderId="15">
      <alignment horizontal="centerContinuous"/>
    </xf>
    <xf numFmtId="209" fontId="32" fillId="85" borderId="30">
      <alignment horizontal="center" vertical="center"/>
    </xf>
    <xf numFmtId="180" fontId="79" fillId="0" borderId="0" applyFont="0" applyFill="0" applyBorder="0" applyAlignment="0" applyProtection="0"/>
    <xf numFmtId="182" fontId="79" fillId="0" borderId="0" applyFont="0" applyFill="0" applyBorder="0" applyAlignment="0" applyProtection="0"/>
    <xf numFmtId="195" fontId="86" fillId="0" borderId="0" applyNumberFormat="0" applyFont="0" applyFill="0" applyBorder="0" applyProtection="0">
      <alignment horizontal="center"/>
    </xf>
    <xf numFmtId="210" fontId="87" fillId="0" borderId="0">
      <alignment horizontal="left"/>
    </xf>
    <xf numFmtId="0" fontId="80" fillId="0" borderId="0"/>
    <xf numFmtId="211" fontId="88" fillId="0" borderId="0" applyFont="0" applyFill="0" applyBorder="0" applyAlignment="0" applyProtection="0"/>
    <xf numFmtId="182" fontId="79" fillId="0" borderId="0" applyFont="0" applyFill="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0" fillId="60"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89" fillId="32"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1"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0" fontId="90" fillId="60" borderId="0" applyNumberFormat="0" applyBorder="0" applyAlignment="0" applyProtection="0"/>
    <xf numFmtId="183" fontId="92" fillId="60" borderId="0" applyNumberFormat="0" applyBorder="0" applyAlignment="0" applyProtection="0"/>
    <xf numFmtId="212" fontId="93" fillId="86" borderId="2" applyNumberFormat="0" applyBorder="0" applyAlignment="0">
      <alignment horizontal="centerContinuous" vertical="center"/>
      <protection hidden="1"/>
    </xf>
    <xf numFmtId="1" fontId="94" fillId="87" borderId="3" applyNumberFormat="0" applyBorder="0" applyAlignment="0">
      <alignment horizontal="center" vertical="top" wrapText="1"/>
      <protection hidden="1"/>
    </xf>
    <xf numFmtId="213" fontId="27" fillId="0" borderId="0" applyFont="0" applyFill="0" applyBorder="0" applyAlignment="0" applyProtection="0"/>
    <xf numFmtId="186" fontId="27" fillId="0" borderId="0" applyNumberFormat="0" applyFont="0" applyAlignment="0" applyProtection="0"/>
    <xf numFmtId="182" fontId="95" fillId="88" borderId="0">
      <alignment horizontal="left"/>
    </xf>
    <xf numFmtId="214" fontId="96" fillId="0" borderId="0" applyFill="0" applyBorder="0" applyAlignment="0" applyProtection="0"/>
    <xf numFmtId="2" fontId="97" fillId="14" borderId="4" applyProtection="0">
      <alignment horizontal="left"/>
      <protection locked="0"/>
    </xf>
    <xf numFmtId="182" fontId="32" fillId="85" borderId="0" applyNumberFormat="0" applyFont="0" applyAlignment="0">
      <alignment horizontal="center"/>
    </xf>
    <xf numFmtId="215" fontId="98" fillId="85" borderId="0" applyFont="0" applyFill="0" applyBorder="0" applyAlignment="0" applyProtection="0"/>
    <xf numFmtId="182" fontId="99" fillId="0" borderId="0" applyNumberFormat="0" applyFill="0" applyBorder="0" applyAlignment="0" applyProtection="0"/>
    <xf numFmtId="182" fontId="100" fillId="0" borderId="15" applyNumberFormat="0" applyFill="0" applyAlignment="0" applyProtection="0"/>
    <xf numFmtId="182" fontId="77" fillId="0" borderId="0"/>
    <xf numFmtId="216" fontId="101" fillId="58" borderId="0" applyFont="0" applyFill="0" applyBorder="0" applyAlignment="0" applyProtection="0"/>
    <xf numFmtId="217" fontId="71" fillId="0" borderId="0" applyAlignment="0" applyProtection="0"/>
    <xf numFmtId="49" fontId="56" fillId="0" borderId="0" applyNumberFormat="0" applyAlignment="0" applyProtection="0">
      <alignment horizontal="left"/>
    </xf>
    <xf numFmtId="49" fontId="102" fillId="0" borderId="31" applyNumberFormat="0" applyAlignment="0" applyProtection="0">
      <alignment horizontal="left" wrapText="1"/>
    </xf>
    <xf numFmtId="49" fontId="103" fillId="0" borderId="0" applyAlignment="0" applyProtection="0">
      <alignment horizontal="left"/>
    </xf>
    <xf numFmtId="218" fontId="69" fillId="0" borderId="0" applyFont="0" applyFill="0" applyBorder="0" applyAlignment="0" applyProtection="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4" fillId="0" borderId="0"/>
    <xf numFmtId="182" fontId="105" fillId="0" borderId="0"/>
    <xf numFmtId="219" fontId="71" fillId="0" borderId="0"/>
    <xf numFmtId="220" fontId="71" fillId="0" borderId="0"/>
    <xf numFmtId="221" fontId="71" fillId="0" borderId="0"/>
    <xf numFmtId="219" fontId="71" fillId="0" borderId="12"/>
    <xf numFmtId="220" fontId="71" fillId="0" borderId="12"/>
    <xf numFmtId="220" fontId="71" fillId="0" borderId="12"/>
    <xf numFmtId="221" fontId="71" fillId="0" borderId="12"/>
    <xf numFmtId="221" fontId="71" fillId="0" borderId="12"/>
    <xf numFmtId="219" fontId="71" fillId="0" borderId="12"/>
    <xf numFmtId="219" fontId="71" fillId="0" borderId="12"/>
    <xf numFmtId="219" fontId="71" fillId="0" borderId="0"/>
    <xf numFmtId="222" fontId="71" fillId="0" borderId="0"/>
    <xf numFmtId="182" fontId="79" fillId="0" borderId="0" applyFill="0" applyBorder="0" applyAlignment="0"/>
    <xf numFmtId="223" fontId="71" fillId="0" borderId="0"/>
    <xf numFmtId="224" fontId="71" fillId="0" borderId="0"/>
    <xf numFmtId="222" fontId="71" fillId="0" borderId="12"/>
    <xf numFmtId="223" fontId="71" fillId="0" borderId="12"/>
    <xf numFmtId="223" fontId="71" fillId="0" borderId="12"/>
    <xf numFmtId="224" fontId="71" fillId="0" borderId="12"/>
    <xf numFmtId="224" fontId="71" fillId="0" borderId="12"/>
    <xf numFmtId="222" fontId="71" fillId="0" borderId="12"/>
    <xf numFmtId="222" fontId="71" fillId="0" borderId="12"/>
    <xf numFmtId="222" fontId="71" fillId="0" borderId="0"/>
    <xf numFmtId="225" fontId="71" fillId="0" borderId="0">
      <alignment horizontal="right"/>
      <protection locked="0"/>
    </xf>
    <xf numFmtId="226" fontId="71" fillId="0" borderId="0">
      <alignment horizontal="right"/>
      <protection locked="0"/>
    </xf>
    <xf numFmtId="227" fontId="71" fillId="0" borderId="0"/>
    <xf numFmtId="228" fontId="71" fillId="0" borderId="0"/>
    <xf numFmtId="229" fontId="71" fillId="0" borderId="0"/>
    <xf numFmtId="227" fontId="71" fillId="0" borderId="12"/>
    <xf numFmtId="228" fontId="71" fillId="0" borderId="12"/>
    <xf numFmtId="228" fontId="71" fillId="0" borderId="12"/>
    <xf numFmtId="229" fontId="71" fillId="0" borderId="12"/>
    <xf numFmtId="229" fontId="71" fillId="0" borderId="12"/>
    <xf numFmtId="227" fontId="71" fillId="0" borderId="12"/>
    <xf numFmtId="227" fontId="71" fillId="0" borderId="12"/>
    <xf numFmtId="227" fontId="71" fillId="0" borderId="0"/>
    <xf numFmtId="230" fontId="27" fillId="89" borderId="0"/>
    <xf numFmtId="182" fontId="27" fillId="0" borderId="0">
      <alignment vertical="center"/>
    </xf>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6" fillId="9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0" fontId="107" fillId="20" borderId="32" applyNumberFormat="0" applyAlignment="0" applyProtection="0"/>
    <xf numFmtId="183" fontId="108" fillId="20" borderId="32" applyNumberFormat="0" applyAlignment="0" applyProtection="0"/>
    <xf numFmtId="183" fontId="108" fillId="20" borderId="32" applyNumberFormat="0" applyAlignment="0" applyProtection="0"/>
    <xf numFmtId="38" fontId="109" fillId="0" borderId="0" applyNumberFormat="0" applyFill="0" applyBorder="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38"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0" fontId="40" fillId="91" borderId="17" applyNumberFormat="0" applyAlignment="0" applyProtection="0"/>
    <xf numFmtId="183" fontId="110" fillId="91" borderId="17" applyNumberFormat="0" applyAlignment="0" applyProtection="0"/>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38" fontId="27" fillId="0" borderId="0" applyNumberFormat="0" applyFill="0" applyBorder="0" applyAlignment="0" applyProtection="0">
      <protection locked="0"/>
    </xf>
    <xf numFmtId="1" fontId="111" fillId="0" borderId="5">
      <alignment vertical="top"/>
    </xf>
    <xf numFmtId="164" fontId="61" fillId="0" borderId="0" applyBorder="0">
      <alignment horizontal="right"/>
    </xf>
    <xf numFmtId="164" fontId="61" fillId="0" borderId="6" applyAlignment="0">
      <alignment horizontal="right"/>
    </xf>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231" fontId="69" fillId="0" borderId="0"/>
    <xf numFmtId="38" fontId="27" fillId="0" borderId="0" applyFont="0" applyFill="0" applyBorder="0" applyAlignment="0" applyProtection="0"/>
    <xf numFmtId="195" fontId="79" fillId="0" borderId="0" applyFont="0" applyFill="0" applyBorder="0" applyAlignment="0" applyProtection="0">
      <protection locked="0"/>
    </xf>
    <xf numFmtId="40" fontId="79" fillId="0" borderId="0" applyFont="0" applyFill="0" applyBorder="0" applyAlignment="0" applyProtection="0">
      <protection locked="0"/>
    </xf>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41" fontId="27" fillId="0" borderId="0" applyFont="0" applyFill="0" applyBorder="0" applyAlignment="0" applyProtection="0"/>
    <xf numFmtId="198" fontId="77" fillId="0" borderId="0"/>
    <xf numFmtId="232" fontId="80" fillId="0" borderId="0"/>
    <xf numFmtId="182" fontId="112" fillId="0" borderId="0" applyFont="0" applyFill="0" applyBorder="0" applyAlignment="0" applyProtection="0">
      <alignment horizontal="right"/>
    </xf>
    <xf numFmtId="233" fontId="112" fillId="0" borderId="0" applyFont="0" applyFill="0" applyBorder="0" applyAlignment="0" applyProtection="0"/>
    <xf numFmtId="182" fontId="112" fillId="0" borderId="0" applyFont="0" applyFill="0" applyBorder="0" applyAlignment="0" applyProtection="0">
      <alignment horizontal="right"/>
    </xf>
    <xf numFmtId="43" fontId="36" fillId="0" borderId="0" applyFont="0" applyFill="0" applyBorder="0" applyAlignment="0" applyProtection="0"/>
    <xf numFmtId="232" fontId="30" fillId="0" borderId="0" applyFont="0" applyFill="0" applyBorder="0" applyAlignment="0" applyProtection="0"/>
    <xf numFmtId="173" fontId="30" fillId="0" borderId="0" applyFont="0" applyFill="0" applyBorder="0" applyAlignment="0" applyProtection="0"/>
    <xf numFmtId="186" fontId="30" fillId="0" borderId="0" applyFont="0" applyFill="0" applyBorder="0" applyAlignment="0" applyProtection="0"/>
    <xf numFmtId="173" fontId="30" fillId="0" borderId="0" applyFont="0" applyFill="0" applyBorder="0" applyAlignment="0" applyProtection="0"/>
    <xf numFmtId="182" fontId="30" fillId="0" borderId="0" applyFont="0" applyFill="0" applyBorder="0" applyAlignment="0" applyProtection="0"/>
    <xf numFmtId="182" fontId="30" fillId="0" borderId="0" applyFont="0" applyFill="0" applyBorder="0" applyAlignment="0" applyProtection="0"/>
    <xf numFmtId="234" fontId="30" fillId="0" borderId="0" applyFont="0" applyFill="0" applyBorder="0" applyAlignment="0" applyProtection="0"/>
    <xf numFmtId="235" fontId="30" fillId="0" borderId="0" applyFont="0" applyFill="0" applyBorder="0" applyAlignment="0" applyProtection="0"/>
    <xf numFmtId="235" fontId="30" fillId="0" borderId="0" applyFont="0" applyFill="0" applyBorder="0" applyAlignment="0" applyProtection="0"/>
    <xf numFmtId="164" fontId="30" fillId="0" borderId="0" applyFont="0" applyFill="0" applyBorder="0" applyAlignment="0" applyProtection="0"/>
    <xf numFmtId="236"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237"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3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43" fontId="36"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170" fontId="30" fillId="0" borderId="0" applyFont="0" applyFill="0" applyBorder="0" applyAlignment="0" applyProtection="0"/>
    <xf numFmtId="238" fontId="27"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4" fontId="29"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239" fontId="27" fillId="0" borderId="0" applyFont="0" applyFill="0" applyBorder="0" applyAlignment="0" applyProtection="0"/>
    <xf numFmtId="174" fontId="2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1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1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4" fontId="30" fillId="0" borderId="0" applyFont="0" applyFill="0" applyBorder="0" applyAlignment="0" applyProtection="0"/>
    <xf numFmtId="174" fontId="30"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174"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240" fontId="27" fillId="0" borderId="0" applyFont="0" applyFill="0" applyBorder="0" applyAlignment="0" applyProtection="0"/>
    <xf numFmtId="38" fontId="69" fillId="0" borderId="0" applyFill="0" applyBorder="0" applyProtection="0">
      <alignment horizontal="center"/>
    </xf>
    <xf numFmtId="182" fontId="113" fillId="0" borderId="0">
      <protection locked="0"/>
    </xf>
    <xf numFmtId="241" fontId="27" fillId="0" borderId="0" applyBorder="0"/>
    <xf numFmtId="242" fontId="56" fillId="0" borderId="0" applyBorder="0"/>
    <xf numFmtId="243" fontId="27" fillId="0" borderId="0" applyFill="0" applyBorder="0">
      <alignment horizontal="left"/>
    </xf>
    <xf numFmtId="182" fontId="114" fillId="0" borderId="0" applyNumberFormat="0" applyAlignment="0">
      <alignment horizontal="left"/>
    </xf>
    <xf numFmtId="37" fontId="27" fillId="92" borderId="0" applyFont="0" applyBorder="0" applyAlignment="0" applyProtection="0"/>
    <xf numFmtId="186" fontId="73" fillId="92" borderId="0" applyFont="0" applyBorder="0" applyAlignment="0" applyProtection="0"/>
    <xf numFmtId="39" fontId="73" fillId="92" borderId="0" applyFont="0" applyBorder="0" applyAlignment="0" applyProtection="0"/>
    <xf numFmtId="181" fontId="115" fillId="0" borderId="0"/>
    <xf numFmtId="244" fontId="79" fillId="0" borderId="0" applyFont="0" applyFill="0" applyBorder="0" applyAlignment="0" applyProtection="0">
      <protection locked="0"/>
    </xf>
    <xf numFmtId="245" fontId="79" fillId="0" borderId="0" applyFont="0" applyFill="0" applyBorder="0" applyAlignment="0" applyProtection="0">
      <protection locked="0"/>
    </xf>
    <xf numFmtId="246" fontId="27" fillId="0" borderId="0">
      <alignment horizontal="right"/>
    </xf>
    <xf numFmtId="182" fontId="112" fillId="0" borderId="0" applyFont="0" applyFill="0" applyBorder="0" applyAlignment="0" applyProtection="0">
      <alignment horizontal="right"/>
    </xf>
    <xf numFmtId="44" fontId="19" fillId="0" borderId="0" applyFont="0" applyFill="0" applyBorder="0" applyAlignment="0" applyProtection="0"/>
    <xf numFmtId="247" fontId="27" fillId="0" borderId="0" applyFont="0" applyFill="0" applyBorder="0" applyAlignment="0" applyProtection="0"/>
    <xf numFmtId="182" fontId="112" fillId="0" borderId="0" applyFont="0" applyFill="0" applyBorder="0" applyAlignment="0" applyProtection="0">
      <alignment horizontal="right"/>
    </xf>
    <xf numFmtId="44" fontId="36" fillId="0" borderId="0" applyFont="0" applyFill="0" applyBorder="0" applyAlignment="0" applyProtection="0"/>
    <xf numFmtId="243" fontId="27"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248" fontId="27" fillId="0" borderId="0" applyFont="0" applyFill="0" applyBorder="0" applyAlignment="0" applyProtection="0"/>
    <xf numFmtId="182" fontId="27" fillId="0" borderId="0" applyFont="0" applyFill="0" applyBorder="0" applyAlignment="0" applyProtection="0"/>
    <xf numFmtId="49" fontId="116" fillId="93" borderId="0" applyAlignment="0" applyProtection="0">
      <alignment vertical="center"/>
    </xf>
    <xf numFmtId="249" fontId="117" fillId="89" borderId="4">
      <alignment horizontal="right"/>
    </xf>
    <xf numFmtId="250" fontId="69" fillId="0" borderId="0" applyFont="0" applyFill="0" applyBorder="0" applyAlignment="0" applyProtection="0"/>
    <xf numFmtId="219" fontId="71" fillId="58" borderId="33">
      <protection locked="0"/>
    </xf>
    <xf numFmtId="220" fontId="71" fillId="58" borderId="33">
      <protection locked="0"/>
    </xf>
    <xf numFmtId="221" fontId="71" fillId="58" borderId="33">
      <protection locked="0"/>
    </xf>
    <xf numFmtId="219" fontId="71" fillId="58" borderId="33">
      <protection locked="0"/>
    </xf>
    <xf numFmtId="222" fontId="71" fillId="58" borderId="33">
      <protection locked="0"/>
    </xf>
    <xf numFmtId="223" fontId="71" fillId="58" borderId="33">
      <protection locked="0"/>
    </xf>
    <xf numFmtId="224" fontId="71" fillId="58" borderId="33">
      <protection locked="0"/>
    </xf>
    <xf numFmtId="222" fontId="71" fillId="58" borderId="33">
      <protection locked="0"/>
    </xf>
    <xf numFmtId="225" fontId="71" fillId="94" borderId="33">
      <alignment horizontal="right"/>
      <protection locked="0"/>
    </xf>
    <xf numFmtId="226" fontId="71" fillId="94" borderId="33">
      <alignment horizontal="right"/>
      <protection locked="0"/>
    </xf>
    <xf numFmtId="0" fontId="71" fillId="95" borderId="33">
      <alignment horizontal="left"/>
      <protection locked="0"/>
    </xf>
    <xf numFmtId="49" fontId="71" fillId="6" borderId="33">
      <alignment horizontal="left" vertical="top" wrapText="1"/>
      <protection locked="0"/>
    </xf>
    <xf numFmtId="227" fontId="71" fillId="58" borderId="33">
      <protection locked="0"/>
    </xf>
    <xf numFmtId="228" fontId="71" fillId="58" borderId="33">
      <protection locked="0"/>
    </xf>
    <xf numFmtId="229" fontId="71" fillId="58" borderId="33">
      <protection locked="0"/>
    </xf>
    <xf numFmtId="227" fontId="71" fillId="58" borderId="33">
      <protection locked="0"/>
    </xf>
    <xf numFmtId="49" fontId="71" fillId="6" borderId="33">
      <alignment horizontal="left"/>
      <protection locked="0"/>
    </xf>
    <xf numFmtId="251" fontId="71" fillId="58" borderId="33">
      <alignment horizontal="left" indent="1"/>
      <protection locked="0"/>
    </xf>
    <xf numFmtId="252" fontId="27" fillId="58" borderId="34"/>
    <xf numFmtId="252" fontId="27" fillId="58" borderId="34"/>
    <xf numFmtId="252" fontId="27" fillId="58" borderId="34"/>
    <xf numFmtId="252" fontId="27" fillId="58" borderId="34"/>
    <xf numFmtId="252" fontId="27" fillId="58" borderId="34"/>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75" fontId="27" fillId="0" borderId="0" applyFill="0" applyBorder="0"/>
    <xf numFmtId="182" fontId="112" fillId="0" borderId="0" applyFont="0" applyFill="0" applyBorder="0" applyAlignment="0" applyProtection="0"/>
    <xf numFmtId="253" fontId="27" fillId="0" borderId="0" applyFont="0" applyFill="0" applyBorder="0" applyAlignment="0" applyProtection="0"/>
    <xf numFmtId="182" fontId="112" fillId="0" borderId="0" applyFont="0" applyFill="0" applyBorder="0" applyAlignment="0" applyProtection="0"/>
    <xf numFmtId="182" fontId="61" fillId="14" borderId="0">
      <alignment horizontal="left"/>
    </xf>
    <xf numFmtId="14" fontId="27" fillId="0" borderId="0"/>
    <xf numFmtId="254" fontId="27" fillId="0" borderId="0" applyFont="0" applyFill="0" applyBorder="0" applyAlignment="0" applyProtection="0"/>
    <xf numFmtId="255" fontId="27" fillId="0" borderId="0" applyFont="0" applyFill="0" applyBorder="0" applyProtection="0">
      <alignment vertical="top"/>
    </xf>
    <xf numFmtId="255" fontId="27" fillId="0" borderId="0" applyFont="0" applyFill="0" applyBorder="0" applyProtection="0">
      <alignment vertical="top"/>
    </xf>
    <xf numFmtId="255" fontId="27" fillId="0" borderId="0" applyFont="0" applyFill="0" applyBorder="0" applyProtection="0">
      <alignment vertical="top"/>
    </xf>
    <xf numFmtId="256" fontId="27" fillId="0" borderId="0" applyFont="0" applyFill="0" applyBorder="0" applyAlignment="0" applyProtection="0"/>
    <xf numFmtId="255" fontId="27" fillId="0" borderId="0" applyFont="0" applyFill="0" applyBorder="0" applyProtection="0">
      <alignment vertical="top"/>
    </xf>
    <xf numFmtId="256" fontId="27" fillId="0" borderId="0" applyFont="0" applyFill="0" applyBorder="0" applyAlignment="0" applyProtection="0"/>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57" fontId="27" fillId="0" borderId="0" applyFont="0" applyFill="0" applyBorder="0" applyProtection="0">
      <alignment vertical="top"/>
    </xf>
    <xf numFmtId="202" fontId="80" fillId="0" borderId="0">
      <alignment horizontal="right"/>
    </xf>
    <xf numFmtId="198" fontId="80" fillId="0" borderId="0">
      <alignment horizontal="right"/>
      <protection locked="0"/>
    </xf>
    <xf numFmtId="198" fontId="80" fillId="0" borderId="0"/>
    <xf numFmtId="258" fontId="80" fillId="0" borderId="0">
      <alignment horizontal="right"/>
      <protection locked="0"/>
    </xf>
    <xf numFmtId="198" fontId="81" fillId="0" borderId="0"/>
    <xf numFmtId="259" fontId="56" fillId="67" borderId="0" applyAlignment="0" applyProtection="0">
      <alignment horizontal="right"/>
    </xf>
    <xf numFmtId="260" fontId="27" fillId="0" borderId="0" applyFont="0" applyFill="0" applyBorder="0" applyAlignment="0" applyProtection="0"/>
    <xf numFmtId="261" fontId="27" fillId="0" borderId="0" applyFont="0" applyFill="0" applyBorder="0" applyAlignment="0" applyProtection="0"/>
    <xf numFmtId="195" fontId="86" fillId="89" borderId="0" applyNumberFormat="0" applyFont="0" applyBorder="0" applyAlignment="0" applyProtection="0"/>
    <xf numFmtId="245" fontId="69" fillId="0" borderId="0" applyFill="0" applyBorder="0" applyProtection="0">
      <alignment horizontal="center"/>
    </xf>
    <xf numFmtId="244" fontId="69" fillId="0" borderId="0">
      <alignment horizontal="center"/>
    </xf>
    <xf numFmtId="245" fontId="69" fillId="0" borderId="0" applyFill="0" applyBorder="0" applyProtection="0">
      <alignment horizontal="center"/>
    </xf>
    <xf numFmtId="243" fontId="118" fillId="0" borderId="0">
      <alignment horizontal="center"/>
    </xf>
    <xf numFmtId="182" fontId="112" fillId="0" borderId="35" applyNumberFormat="0" applyFont="0" applyFill="0" applyAlignment="0" applyProtection="0"/>
    <xf numFmtId="180" fontId="119" fillId="0" borderId="12"/>
    <xf numFmtId="201" fontId="80" fillId="0" borderId="0"/>
    <xf numFmtId="38" fontId="43" fillId="0" borderId="0" applyFont="0" applyFill="0" applyBorder="0" applyAlignment="0" applyProtection="0"/>
    <xf numFmtId="182" fontId="120" fillId="0" borderId="0" applyFont="0" applyFill="0" applyBorder="0" applyAlignment="0" applyProtection="0"/>
    <xf numFmtId="182" fontId="121" fillId="0" borderId="0" applyNumberFormat="0" applyAlignment="0">
      <alignment horizontal="left"/>
    </xf>
    <xf numFmtId="262" fontId="117" fillId="0" borderId="0"/>
    <xf numFmtId="263" fontId="117" fillId="0" borderId="0"/>
    <xf numFmtId="264" fontId="117" fillId="0" borderId="0"/>
    <xf numFmtId="265" fontId="117" fillId="0" borderId="0"/>
    <xf numFmtId="266" fontId="117" fillId="0" borderId="0"/>
    <xf numFmtId="267" fontId="117" fillId="0" borderId="0"/>
    <xf numFmtId="183" fontId="27" fillId="0" borderId="0" applyFont="0" applyFill="0" applyBorder="0" applyAlignment="0" applyProtection="0"/>
    <xf numFmtId="183" fontId="27" fillId="0" borderId="0" applyFont="0" applyFill="0" applyBorder="0" applyAlignment="0" applyProtection="0"/>
    <xf numFmtId="268" fontId="27" fillId="0" borderId="0" applyFont="0" applyFill="0" applyBorder="0" applyAlignment="0" applyProtection="0"/>
    <xf numFmtId="269" fontId="27" fillId="0" borderId="0" applyFont="0" applyFill="0" applyBorder="0" applyAlignment="0" applyProtection="0"/>
    <xf numFmtId="270" fontId="27" fillId="0" borderId="0" applyFont="0" applyFill="0" applyBorder="0" applyAlignment="0" applyProtection="0"/>
    <xf numFmtId="182" fontId="27" fillId="0" borderId="0" applyFon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183" fontId="124" fillId="0" borderId="0" applyNumberFormat="0" applyFill="0" applyBorder="0" applyAlignment="0" applyProtection="0"/>
    <xf numFmtId="0" fontId="69" fillId="91" borderId="0" applyNumberFormat="0" applyFont="0" applyBorder="0" applyAlignment="0" applyProtection="0"/>
    <xf numFmtId="0" fontId="69" fillId="91" borderId="0" applyNumberFormat="0" applyFont="0" applyBorder="0" applyAlignment="0" applyProtection="0"/>
    <xf numFmtId="0" fontId="55" fillId="0" borderId="0" applyNumberFormat="0" applyFill="0" applyBorder="0" applyAlignment="0" applyProtection="0"/>
    <xf numFmtId="271" fontId="125" fillId="0" borderId="0" applyFill="0" applyBorder="0"/>
    <xf numFmtId="15" fontId="29" fillId="0" borderId="0" applyFill="0" applyBorder="0" applyProtection="0">
      <alignment horizontal="center"/>
    </xf>
    <xf numFmtId="0" fontId="69" fillId="60" borderId="0" applyNumberFormat="0" applyFont="0" applyBorder="0" applyAlignment="0" applyProtection="0"/>
    <xf numFmtId="0" fontId="69" fillId="60" borderId="0" applyNumberFormat="0" applyFont="0" applyBorder="0" applyAlignment="0" applyProtection="0"/>
    <xf numFmtId="272" fontId="126" fillId="0" borderId="0" applyFill="0" applyBorder="0" applyProtection="0"/>
    <xf numFmtId="273" fontId="127" fillId="20" borderId="7" applyAlignment="0" applyProtection="0"/>
    <xf numFmtId="273" fontId="127" fillId="20" borderId="7" applyAlignment="0" applyProtection="0"/>
    <xf numFmtId="274" fontId="128" fillId="0" borderId="0" applyNumberFormat="0" applyFill="0" applyBorder="0" applyAlignment="0" applyProtection="0"/>
    <xf numFmtId="274" fontId="129" fillId="0" borderId="0" applyNumberFormat="0" applyFill="0" applyBorder="0" applyAlignment="0" applyProtection="0"/>
    <xf numFmtId="15" fontId="55" fillId="58" borderId="33">
      <alignment horizontal="center"/>
      <protection locked="0"/>
    </xf>
    <xf numFmtId="275" fontId="55" fillId="58" borderId="33" applyAlignment="0">
      <protection locked="0"/>
    </xf>
    <xf numFmtId="276" fontId="55" fillId="58" borderId="33" applyAlignment="0">
      <protection locked="0"/>
    </xf>
    <xf numFmtId="276" fontId="29" fillId="0" borderId="0" applyFill="0" applyBorder="0" applyAlignment="0" applyProtection="0"/>
    <xf numFmtId="277" fontId="29" fillId="0" borderId="0" applyFill="0" applyBorder="0" applyAlignment="0" applyProtection="0"/>
    <xf numFmtId="277" fontId="29" fillId="0" borderId="0" applyFill="0" applyBorder="0" applyAlignment="0" applyProtection="0"/>
    <xf numFmtId="278" fontId="29" fillId="0" borderId="0" applyFill="0" applyBorder="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6"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0" borderId="37" applyNumberFormat="0" applyFont="0" applyAlignment="0" applyProtection="0"/>
    <xf numFmtId="0" fontId="69" fillId="65" borderId="0" applyNumberFormat="0" applyFont="0" applyBorder="0" applyAlignment="0" applyProtection="0"/>
    <xf numFmtId="0" fontId="69" fillId="65" borderId="0" applyNumberFormat="0" applyFont="0" applyBorder="0" applyAlignment="0" applyProtection="0"/>
    <xf numFmtId="41" fontId="27" fillId="0" borderId="0" applyFont="0" applyFill="0" applyBorder="0" applyAlignment="0" applyProtection="0"/>
    <xf numFmtId="43" fontId="27" fillId="0" borderId="0" applyFont="0" applyFill="0" applyBorder="0" applyAlignment="0" applyProtection="0"/>
    <xf numFmtId="279" fontId="27" fillId="0" borderId="0" applyFont="0" applyFill="0" applyBorder="0" applyAlignment="0" applyProtection="0"/>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280" fontId="27" fillId="0" borderId="0" applyFont="0" applyFill="0" applyBorder="0" applyProtection="0">
      <alignment vertical="top"/>
    </xf>
    <xf numFmtId="1" fontId="130" fillId="96" borderId="11" applyNumberFormat="0" applyBorder="0" applyAlignment="0">
      <alignment horizontal="centerContinuous" vertical="center"/>
      <protection locked="0"/>
    </xf>
    <xf numFmtId="182" fontId="113" fillId="0" borderId="0">
      <protection locked="0"/>
    </xf>
    <xf numFmtId="243" fontId="131" fillId="0" borderId="0"/>
    <xf numFmtId="243" fontId="131" fillId="0" borderId="0"/>
    <xf numFmtId="182" fontId="132" fillId="0" borderId="0"/>
    <xf numFmtId="182" fontId="133" fillId="0" borderId="0" applyFill="0" applyBorder="0" applyProtection="0">
      <alignment horizontal="left"/>
    </xf>
    <xf numFmtId="4" fontId="134" fillId="0" borderId="0">
      <protection locked="0"/>
    </xf>
    <xf numFmtId="0" fontId="116" fillId="16" borderId="0" applyAlignment="0" applyProtection="0">
      <alignment horizontal="right" vertical="center"/>
    </xf>
    <xf numFmtId="181" fontId="135" fillId="0" borderId="0"/>
    <xf numFmtId="263" fontId="117" fillId="0" borderId="38"/>
    <xf numFmtId="281" fontId="117" fillId="89" borderId="4">
      <alignment horizontal="right"/>
    </xf>
    <xf numFmtId="282" fontId="27" fillId="0" borderId="0" applyFont="0" applyFill="0" applyBorder="0" applyAlignment="0" applyProtection="0"/>
    <xf numFmtId="283" fontId="136" fillId="0" borderId="0" applyFont="0" applyFill="0" applyBorder="0" applyAlignment="0" applyProtection="0"/>
    <xf numFmtId="284" fontId="27" fillId="0" borderId="0" applyFont="0" applyFill="0" applyBorder="0" applyAlignment="0" applyProtection="0"/>
    <xf numFmtId="285" fontId="136" fillId="0" borderId="0" applyFont="0" applyFill="0" applyBorder="0" applyAlignment="0" applyProtection="0"/>
    <xf numFmtId="0" fontId="69" fillId="0" borderId="0" applyFont="0" applyFill="0" applyBorder="0" applyAlignment="0" applyProtection="0"/>
    <xf numFmtId="0" fontId="69" fillId="0" borderId="0" applyFont="0" applyFill="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97"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0" fontId="53" fillId="76" borderId="0" applyNumberFormat="0" applyBorder="0" applyAlignment="0" applyProtection="0"/>
    <xf numFmtId="183" fontId="137" fillId="76" borderId="0" applyNumberFormat="0" applyBorder="0" applyAlignment="0" applyProtection="0"/>
    <xf numFmtId="2" fontId="138" fillId="14" borderId="4" applyProtection="0">
      <alignment horizontal="left"/>
      <protection locked="0"/>
    </xf>
    <xf numFmtId="38" fontId="56" fillId="89" borderId="0" applyNumberFormat="0" applyBorder="0" applyAlignment="0" applyProtection="0"/>
    <xf numFmtId="286" fontId="61" fillId="7" borderId="13" applyNumberFormat="0" applyFont="0" applyAlignment="0"/>
    <xf numFmtId="182" fontId="112" fillId="0" borderId="0" applyFont="0" applyFill="0" applyBorder="0" applyAlignment="0" applyProtection="0">
      <alignment horizontal="right"/>
    </xf>
    <xf numFmtId="182" fontId="139" fillId="0" borderId="0" applyProtection="0">
      <alignment horizontal="right"/>
    </xf>
    <xf numFmtId="182" fontId="98" fillId="0" borderId="39" applyNumberFormat="0" applyAlignment="0" applyProtection="0">
      <alignment horizontal="left" vertical="center"/>
    </xf>
    <xf numFmtId="182" fontId="98" fillId="0" borderId="7">
      <alignment horizontal="left" vertical="center"/>
    </xf>
    <xf numFmtId="2" fontId="94" fillId="87" borderId="0" applyAlignment="0">
      <alignment horizontal="right"/>
      <protection locked="0"/>
    </xf>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45" fillId="0" borderId="18"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0" fontId="140" fillId="0" borderId="40" applyNumberFormat="0" applyFill="0" applyAlignment="0" applyProtection="0"/>
    <xf numFmtId="183" fontId="141" fillId="0" borderId="40"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46"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0" fontId="142" fillId="0" borderId="41" applyNumberFormat="0" applyFill="0" applyAlignment="0" applyProtection="0"/>
    <xf numFmtId="183" fontId="143" fillId="0" borderId="4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47" fillId="0" borderId="31"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0" fontId="144" fillId="0" borderId="42" applyNumberFormat="0" applyFill="0" applyAlignment="0" applyProtection="0"/>
    <xf numFmtId="183" fontId="145" fillId="0" borderId="42" applyNumberFormat="0" applyFill="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7"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183" fontId="145" fillId="0" borderId="0" applyNumberFormat="0" applyFill="0" applyBorder="0" applyAlignment="0" applyProtection="0"/>
    <xf numFmtId="182" fontId="69" fillId="0" borderId="0">
      <protection locked="0"/>
    </xf>
    <xf numFmtId="182" fontId="69" fillId="0" borderId="0">
      <protection locked="0"/>
    </xf>
    <xf numFmtId="287" fontId="146" fillId="0" borderId="0">
      <alignment horizontal="right"/>
    </xf>
    <xf numFmtId="288" fontId="35" fillId="0" borderId="0" applyAlignment="0">
      <alignment horizontal="right"/>
      <protection hidden="1"/>
    </xf>
    <xf numFmtId="182" fontId="55" fillId="0" borderId="43" applyNumberFormat="0" applyFill="0" applyAlignment="0" applyProtection="0"/>
    <xf numFmtId="195" fontId="147" fillId="0" borderId="0" applyNumberFormat="0" applyBorder="0" applyAlignment="0" applyProtection="0">
      <alignment horizontal="right" wrapText="1"/>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183" fontId="151"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50"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49"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182" fontId="156" fillId="0" borderId="0">
      <alignment wrapText="1"/>
    </xf>
    <xf numFmtId="10" fontId="56" fillId="7" borderId="13" applyNumberFormat="0" applyBorder="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48" fillId="43"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0" fontId="157" fillId="19" borderId="32" applyNumberFormat="0" applyAlignment="0" applyProtection="0"/>
    <xf numFmtId="183" fontId="158" fillId="19" borderId="32" applyNumberFormat="0" applyAlignment="0" applyProtection="0"/>
    <xf numFmtId="183" fontId="158" fillId="19" borderId="32" applyNumberFormat="0" applyAlignment="0" applyProtection="0"/>
    <xf numFmtId="0" fontId="56" fillId="0" borderId="0" applyNumberFormat="0" applyFill="0" applyBorder="0" applyAlignment="0">
      <protection locked="0"/>
    </xf>
    <xf numFmtId="230" fontId="32" fillId="98" borderId="0">
      <protection locked="0"/>
    </xf>
    <xf numFmtId="171" fontId="69" fillId="0" borderId="0"/>
    <xf numFmtId="0" fontId="159" fillId="0" borderId="0"/>
    <xf numFmtId="38" fontId="160" fillId="0" borderId="0"/>
    <xf numFmtId="38" fontId="161" fillId="0" borderId="0"/>
    <xf numFmtId="38" fontId="162" fillId="0" borderId="0"/>
    <xf numFmtId="38" fontId="163" fillId="0" borderId="0"/>
    <xf numFmtId="0" fontId="88" fillId="0" borderId="0"/>
    <xf numFmtId="0" fontId="88" fillId="0" borderId="0"/>
    <xf numFmtId="0" fontId="88" fillId="0" borderId="0"/>
    <xf numFmtId="0" fontId="71" fillId="0" borderId="0"/>
    <xf numFmtId="0" fontId="164" fillId="0" borderId="0"/>
    <xf numFmtId="0" fontId="165" fillId="0" borderId="0">
      <alignment horizontal="center"/>
    </xf>
    <xf numFmtId="289" fontId="166" fillId="0" borderId="0" applyFont="0" applyFill="0" applyBorder="0" applyAlignment="0" applyProtection="0"/>
    <xf numFmtId="182" fontId="27" fillId="0" borderId="0" applyNumberFormat="0" applyFont="0" applyFill="0" applyBorder="0" applyProtection="0">
      <alignment horizontal="left" vertical="center"/>
    </xf>
    <xf numFmtId="182" fontId="56" fillId="89" borderId="0"/>
    <xf numFmtId="38" fontId="167" fillId="0" borderId="0" applyNumberFormat="0" applyFill="0" applyBorder="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9" fillId="0" borderId="45"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0" fontId="168" fillId="0" borderId="44" applyNumberFormat="0" applyFill="0" applyAlignment="0" applyProtection="0"/>
    <xf numFmtId="183" fontId="170" fillId="0" borderId="44" applyNumberFormat="0" applyFill="0" applyAlignment="0" applyProtection="0"/>
    <xf numFmtId="0" fontId="116" fillId="99" borderId="0" applyAlignment="0" applyProtection="0">
      <alignment horizontal="right" vertical="center"/>
    </xf>
    <xf numFmtId="190" fontId="76" fillId="0" borderId="0" applyFont="0" applyFill="0" applyBorder="0" applyAlignment="0" applyProtection="0">
      <alignment horizontal="right"/>
    </xf>
    <xf numFmtId="290"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291"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182" fontId="117" fillId="0" borderId="0">
      <alignment horizontal="right"/>
    </xf>
    <xf numFmtId="40" fontId="171" fillId="0" borderId="0">
      <alignment horizontal="right"/>
    </xf>
    <xf numFmtId="182" fontId="172" fillId="0" borderId="0">
      <alignment vertical="center"/>
    </xf>
    <xf numFmtId="182" fontId="27" fillId="0" borderId="0" applyNumberFormat="0" applyFill="0" applyBorder="0" applyAlignment="0" applyProtection="0"/>
    <xf numFmtId="43"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2" fontId="27" fillId="0" borderId="0" applyFont="0" applyFill="0" applyBorder="0" applyAlignment="0" applyProtection="0"/>
    <xf numFmtId="293" fontId="117" fillId="0" borderId="0">
      <alignment horizontal="right"/>
    </xf>
    <xf numFmtId="182" fontId="173" fillId="0" borderId="6"/>
    <xf numFmtId="294" fontId="43" fillId="0" borderId="0" applyFont="0" applyFill="0" applyBorder="0" applyAlignment="0" applyProtection="0"/>
    <xf numFmtId="295" fontId="43"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296" fontId="56" fillId="7" borderId="0">
      <alignment horizontal="center"/>
    </xf>
    <xf numFmtId="297" fontId="69" fillId="0" borderId="0" applyFill="0" applyBorder="0" applyProtection="0">
      <alignment horizontal="center"/>
    </xf>
    <xf numFmtId="298" fontId="69" fillId="0" borderId="0" applyFont="0" applyFill="0" applyBorder="0" applyAlignment="0" applyProtection="0">
      <alignment horizontal="centerContinuous"/>
      <protection locked="0"/>
    </xf>
    <xf numFmtId="49" fontId="174" fillId="93" borderId="0" applyAlignment="0" applyProtection="0">
      <alignment horizontal="centerContinuous" vertical="center"/>
    </xf>
    <xf numFmtId="299" fontId="56" fillId="0" borderId="0" applyFont="0" applyFill="0" applyBorder="0" applyAlignment="0" applyProtection="0">
      <alignment horizontal="right"/>
    </xf>
    <xf numFmtId="0" fontId="101" fillId="0" borderId="0">
      <alignment horizontal="right"/>
    </xf>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43"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0" fontId="175" fillId="57" borderId="0" applyNumberFormat="0" applyBorder="0" applyAlignment="0" applyProtection="0"/>
    <xf numFmtId="183" fontId="176" fillId="57" borderId="0" applyNumberFormat="0" applyBorder="0" applyAlignment="0" applyProtection="0"/>
    <xf numFmtId="37" fontId="177" fillId="0" borderId="0"/>
    <xf numFmtId="287" fontId="178" fillId="0" borderId="0"/>
    <xf numFmtId="0" fontId="27" fillId="0" borderId="0"/>
    <xf numFmtId="300" fontId="79" fillId="0" borderId="0"/>
    <xf numFmtId="300" fontId="79" fillId="0" borderId="15"/>
    <xf numFmtId="300" fontId="79" fillId="0" borderId="46"/>
    <xf numFmtId="300" fontId="79" fillId="0" borderId="0"/>
    <xf numFmtId="301" fontId="80" fillId="0" borderId="0"/>
    <xf numFmtId="302" fontId="80" fillId="0" borderId="0"/>
    <xf numFmtId="303" fontId="80" fillId="0" borderId="0"/>
    <xf numFmtId="304" fontId="56" fillId="0" borderId="0"/>
    <xf numFmtId="305" fontId="56" fillId="0" borderId="0"/>
    <xf numFmtId="0" fontId="12" fillId="0" borderId="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38" fontId="27"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17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22" fillId="0" borderId="0"/>
    <xf numFmtId="0" fontId="22" fillId="0" borderId="0"/>
    <xf numFmtId="0" fontId="22" fillId="0" borderId="0"/>
    <xf numFmtId="0" fontId="22" fillId="0" borderId="0"/>
    <xf numFmtId="0" fontId="19"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2"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0" fillId="0" borderId="0"/>
    <xf numFmtId="183"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36" fillId="0" borderId="0"/>
    <xf numFmtId="0" fontId="36" fillId="0" borderId="0"/>
    <xf numFmtId="0" fontId="36" fillId="0" borderId="0"/>
    <xf numFmtId="0" fontId="36"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36" fillId="0" borderId="0"/>
    <xf numFmtId="0" fontId="36" fillId="0" borderId="0"/>
    <xf numFmtId="0" fontId="36" fillId="0" borderId="0"/>
    <xf numFmtId="0" fontId="36" fillId="0" borderId="0"/>
    <xf numFmtId="0" fontId="27" fillId="0" borderId="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pplyFont="0" applyFill="0" applyBorder="0" applyAlignment="0" applyProtection="0"/>
    <xf numFmtId="0" fontId="36" fillId="0" borderId="0" applyFill="0" applyBorder="0" applyAlignment="0" applyProtection="0"/>
    <xf numFmtId="0" fontId="30" fillId="0" borderId="0" applyFont="0" applyFill="0" applyBorder="0" applyAlignment="0" applyProtection="0"/>
    <xf numFmtId="182"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2" fillId="0" borderId="0"/>
    <xf numFmtId="0" fontId="12" fillId="0" borderId="0"/>
    <xf numFmtId="0" fontId="12" fillId="0" borderId="0"/>
    <xf numFmtId="0" fontId="12" fillId="0" borderId="0"/>
    <xf numFmtId="0" fontId="12" fillId="0" borderId="0"/>
    <xf numFmtId="0" fontId="22" fillId="0" borderId="0"/>
    <xf numFmtId="0" fontId="36" fillId="0" borderId="0"/>
    <xf numFmtId="0" fontId="36" fillId="0" borderId="0"/>
    <xf numFmtId="0" fontId="36" fillId="0" borderId="0"/>
    <xf numFmtId="0" fontId="36"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30" fillId="0" borderId="0"/>
    <xf numFmtId="0" fontId="30" fillId="0" borderId="0"/>
    <xf numFmtId="0" fontId="30" fillId="0" borderId="0"/>
    <xf numFmtId="0" fontId="30" fillId="0" borderId="0"/>
    <xf numFmtId="0" fontId="30" fillId="0" borderId="0"/>
    <xf numFmtId="182"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27"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27" fillId="0" borderId="0"/>
    <xf numFmtId="0" fontId="30" fillId="0" borderId="0" applyFont="0" applyFill="0" applyBorder="0" applyAlignment="0" applyProtection="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27" fillId="0" borderId="0"/>
    <xf numFmtId="0" fontId="30" fillId="0" borderId="0" applyFont="0" applyFill="0" applyBorder="0" applyAlignment="0" applyProtection="0"/>
    <xf numFmtId="0" fontId="27" fillId="0" borderId="0"/>
    <xf numFmtId="0" fontId="27" fillId="0" borderId="0"/>
    <xf numFmtId="0" fontId="30" fillId="0" borderId="0" applyFont="0" applyFill="0" applyBorder="0" applyAlignment="0" applyProtection="0"/>
    <xf numFmtId="0" fontId="27" fillId="0" borderId="0"/>
    <xf numFmtId="0" fontId="30" fillId="0" borderId="0"/>
    <xf numFmtId="0" fontId="30" fillId="0" borderId="0"/>
    <xf numFmtId="0" fontId="30"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30" fillId="0" borderId="0"/>
    <xf numFmtId="0" fontId="30" fillId="0" borderId="0"/>
    <xf numFmtId="0" fontId="19"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12" fillId="0" borderId="0"/>
    <xf numFmtId="0" fontId="12" fillId="0" borderId="0"/>
    <xf numFmtId="0"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12" fillId="0" borderId="0"/>
    <xf numFmtId="0" fontId="22" fillId="0" borderId="0"/>
    <xf numFmtId="0" fontId="12" fillId="0" borderId="0"/>
    <xf numFmtId="0" fontId="12" fillId="0" borderId="0"/>
    <xf numFmtId="0" fontId="1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0"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6" fillId="0" borderId="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7" fillId="0" borderId="0" applyNumberFormat="0" applyFont="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3" fontId="21"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1" fillId="0" borderId="0"/>
    <xf numFmtId="183" fontId="21" fillId="0" borderId="0"/>
    <xf numFmtId="0" fontId="2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0" fillId="0" borderId="0"/>
    <xf numFmtId="0" fontId="27" fillId="0" borderId="0"/>
    <xf numFmtId="182" fontId="27"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79" fillId="0" borderId="0"/>
    <xf numFmtId="0" fontId="179" fillId="0" borderId="0"/>
    <xf numFmtId="0" fontId="179" fillId="0" borderId="0"/>
    <xf numFmtId="0" fontId="17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12" fillId="0" borderId="0"/>
    <xf numFmtId="0" fontId="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3" fontId="12" fillId="0" borderId="0"/>
    <xf numFmtId="173" fontId="22" fillId="0" borderId="0"/>
    <xf numFmtId="173" fontId="22" fillId="0" borderId="0"/>
    <xf numFmtId="173" fontId="22" fillId="0" borderId="0"/>
    <xf numFmtId="173" fontId="22" fillId="0" borderId="0"/>
    <xf numFmtId="173" fontId="2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173" fontId="22" fillId="0" borderId="0"/>
    <xf numFmtId="173" fontId="12" fillId="0" borderId="0"/>
    <xf numFmtId="173" fontId="12" fillId="0" borderId="0"/>
    <xf numFmtId="173" fontId="12" fillId="0" borderId="0"/>
    <xf numFmtId="173" fontId="12" fillId="0" borderId="0"/>
    <xf numFmtId="173" fontId="22" fillId="0" borderId="0"/>
    <xf numFmtId="173" fontId="22" fillId="0" borderId="0"/>
    <xf numFmtId="173" fontId="22" fillId="0" borderId="0"/>
    <xf numFmtId="0" fontId="12"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12" fillId="0" borderId="0"/>
    <xf numFmtId="0" fontId="19" fillId="0" borderId="0" applyFill="0" applyBorder="0" applyAlignment="0" applyProtection="0"/>
    <xf numFmtId="0" fontId="19"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9" fillId="0" borderId="0"/>
    <xf numFmtId="0" fontId="19" fillId="0" borderId="0"/>
    <xf numFmtId="0" fontId="19" fillId="0" borderId="0" applyFill="0" applyBorder="0" applyAlignment="0" applyProtection="0"/>
    <xf numFmtId="0" fontId="19" fillId="0" borderId="0" applyFill="0" applyBorder="0" applyAlignment="0" applyProtection="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27" fillId="0" borderId="0"/>
    <xf numFmtId="0" fontId="27" fillId="0" borderId="0"/>
    <xf numFmtId="0" fontId="12" fillId="0" borderId="0"/>
    <xf numFmtId="0" fontId="12" fillId="0" borderId="0"/>
    <xf numFmtId="0" fontId="12" fillId="0" borderId="0"/>
    <xf numFmtId="0" fontId="12" fillId="0" borderId="0"/>
    <xf numFmtId="0" fontId="22" fillId="0" borderId="0"/>
    <xf numFmtId="0" fontId="27" fillId="0" borderId="0"/>
    <xf numFmtId="0" fontId="27"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9" fillId="0" borderId="0"/>
    <xf numFmtId="0" fontId="27" fillId="0" borderId="0" applyNumberFormat="0" applyFont="0" applyFill="0" applyBorder="0" applyAlignment="0" applyProtection="0"/>
    <xf numFmtId="0" fontId="29" fillId="0" borderId="0"/>
    <xf numFmtId="0" fontId="29" fillId="0" borderId="0"/>
    <xf numFmtId="0" fontId="29" fillId="0" borderId="0"/>
    <xf numFmtId="0" fontId="33" fillId="0" borderId="0"/>
    <xf numFmtId="0" fontId="19" fillId="0" borderId="0"/>
    <xf numFmtId="0" fontId="27" fillId="0" borderId="0" applyNumberFormat="0" applyFont="0" applyFill="0" applyBorder="0" applyAlignment="0" applyProtection="0"/>
    <xf numFmtId="0" fontId="19" fillId="0" borderId="0"/>
    <xf numFmtId="0" fontId="30" fillId="0" borderId="0"/>
    <xf numFmtId="0" fontId="30" fillId="0" borderId="0"/>
    <xf numFmtId="0" fontId="30" fillId="0" borderId="0"/>
    <xf numFmtId="0" fontId="30" fillId="0" borderId="0"/>
    <xf numFmtId="0" fontId="30" fillId="0" borderId="0"/>
    <xf numFmtId="0" fontId="12" fillId="0" borderId="0"/>
    <xf numFmtId="0" fontId="12" fillId="0" borderId="0"/>
    <xf numFmtId="0" fontId="12" fillId="0" borderId="0"/>
    <xf numFmtId="0" fontId="12"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36" fillId="0" borderId="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8"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0" borderId="0">
      <alignment vertical="top"/>
    </xf>
    <xf numFmtId="306" fontId="77" fillId="0" borderId="46"/>
    <xf numFmtId="182" fontId="27" fillId="0" borderId="0"/>
    <xf numFmtId="182" fontId="180" fillId="0" borderId="0"/>
    <xf numFmtId="182" fontId="181" fillId="0" borderId="0"/>
    <xf numFmtId="182" fontId="182" fillId="0" borderId="0"/>
    <xf numFmtId="182" fontId="183" fillId="0" borderId="0"/>
    <xf numFmtId="182" fontId="73" fillId="0" borderId="0"/>
    <xf numFmtId="38" fontId="184"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30" fillId="51"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30" fillId="51" borderId="47" applyNumberFormat="0" applyFon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0" borderId="0" applyNumberFormat="0" applyFont="0" applyFill="0" applyBorder="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27" fillId="42"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0" fontId="30" fillId="51" borderId="47" applyNumberFormat="0" applyFont="0" applyAlignment="0" applyProtection="0"/>
    <xf numFmtId="183" fontId="27" fillId="51" borderId="47" applyNumberFormat="0" applyFont="0" applyAlignment="0" applyProtection="0"/>
    <xf numFmtId="183" fontId="27" fillId="51" borderId="47" applyNumberFormat="0" applyFont="0" applyAlignment="0" applyProtection="0"/>
    <xf numFmtId="0" fontId="185" fillId="67" borderId="0" applyAlignment="0" applyProtection="0">
      <alignment horizontal="left" vertical="top" wrapText="1"/>
    </xf>
    <xf numFmtId="274" fontId="27" fillId="58" borderId="48" applyFont="0" applyFill="0" applyBorder="0" applyAlignment="0" applyProtection="0">
      <protection locked="0"/>
    </xf>
    <xf numFmtId="37" fontId="27" fillId="0" borderId="0"/>
    <xf numFmtId="307" fontId="72" fillId="14" borderId="49" applyNumberFormat="0">
      <alignment vertical="center"/>
    </xf>
    <xf numFmtId="307" fontId="72" fillId="100" borderId="49" applyNumberFormat="0">
      <alignment vertical="center"/>
    </xf>
    <xf numFmtId="307" fontId="72" fillId="85" borderId="49" applyNumberFormat="0">
      <alignment vertical="center"/>
    </xf>
    <xf numFmtId="307" fontId="72" fillId="6" borderId="49" applyNumberFormat="0">
      <alignment vertical="center"/>
    </xf>
    <xf numFmtId="307" fontId="72" fillId="101" borderId="49" applyNumberFormat="0">
      <alignment vertical="center"/>
    </xf>
    <xf numFmtId="307" fontId="72" fillId="89" borderId="49" applyNumberFormat="0">
      <alignment vertical="center"/>
    </xf>
    <xf numFmtId="307" fontId="72" fillId="52" borderId="49" applyNumberFormat="0">
      <alignment vertical="center"/>
    </xf>
    <xf numFmtId="307" fontId="72" fillId="92" borderId="49" applyNumberFormat="0">
      <alignment vertical="center"/>
    </xf>
    <xf numFmtId="307" fontId="72" fillId="102" borderId="49" applyNumberFormat="0">
      <alignment vertical="center"/>
    </xf>
    <xf numFmtId="307" fontId="72" fillId="103" borderId="49" applyNumberFormat="0">
      <alignment vertical="center"/>
    </xf>
    <xf numFmtId="307" fontId="186" fillId="58" borderId="49">
      <protection locked="0"/>
    </xf>
    <xf numFmtId="307" fontId="186" fillId="94" borderId="49">
      <protection locked="0"/>
    </xf>
    <xf numFmtId="307" fontId="187" fillId="94" borderId="50" applyNumberFormat="0" applyFont="0" applyFill="0" applyAlignment="0" applyProtection="0">
      <protection locked="0"/>
    </xf>
    <xf numFmtId="307" fontId="101" fillId="0" borderId="0" applyNumberFormat="0" applyFill="0">
      <alignment horizontal="left" vertical="top"/>
    </xf>
    <xf numFmtId="0" fontId="188" fillId="104" borderId="0" applyNumberFormat="0">
      <alignment horizontal="left" vertical="center" indent="1"/>
    </xf>
    <xf numFmtId="0" fontId="189" fillId="105" borderId="0" applyNumberFormat="0">
      <alignment vertical="center"/>
    </xf>
    <xf numFmtId="0" fontId="98" fillId="89" borderId="0">
      <alignment vertical="center"/>
    </xf>
    <xf numFmtId="0" fontId="190" fillId="0" borderId="51">
      <alignment vertical="center"/>
    </xf>
    <xf numFmtId="0" fontId="191" fillId="73" borderId="13" applyNumberFormat="0" applyFont="0" applyAlignment="0">
      <alignment vertical="center"/>
    </xf>
    <xf numFmtId="0" fontId="191" fillId="58" borderId="13" applyNumberFormat="0" applyFont="0" applyAlignment="0">
      <alignment vertical="center"/>
    </xf>
    <xf numFmtId="0" fontId="191" fillId="94" borderId="13" applyNumberFormat="0" applyFont="0" applyAlignment="0">
      <alignment vertical="center"/>
    </xf>
    <xf numFmtId="0" fontId="191" fillId="106" borderId="13" applyNumberFormat="0" applyFont="0" applyAlignment="0">
      <alignment vertical="center"/>
    </xf>
    <xf numFmtId="182" fontId="27" fillId="0" borderId="0" applyFont="0" applyFill="0" applyBorder="0" applyAlignment="0" applyProtection="0"/>
    <xf numFmtId="182" fontId="27" fillId="0" borderId="0" applyFont="0" applyFill="0" applyBorder="0" applyAlignment="0" applyProtection="0"/>
    <xf numFmtId="182" fontId="27" fillId="0" borderId="0" applyFont="0" applyFill="0" applyBorder="0" applyAlignment="0" applyProtection="0"/>
    <xf numFmtId="182" fontId="27" fillId="107" borderId="0">
      <alignment horizontal="right"/>
    </xf>
    <xf numFmtId="0" fontId="192" fillId="0" borderId="0">
      <alignment horizontal="left"/>
    </xf>
    <xf numFmtId="3" fontId="193" fillId="0" borderId="0" applyFill="0" applyBorder="0" applyAlignment="0" applyProtection="0"/>
    <xf numFmtId="182" fontId="194" fillId="27" borderId="52" applyNumberFormat="0" applyBorder="0" applyAlignment="0">
      <alignment horizontal="center"/>
      <protection hidden="1"/>
    </xf>
    <xf numFmtId="182" fontId="195" fillId="0" borderId="52" applyNumberFormat="0" applyBorder="0" applyAlignment="0">
      <alignment horizontal="center"/>
      <protection locked="0"/>
    </xf>
    <xf numFmtId="2" fontId="196" fillId="14" borderId="4">
      <alignment horizontal="lef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57" fillId="9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90" borderId="22" applyNumberFormat="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20" borderId="22" applyNumberFormat="0" applyAlignment="0" applyProtection="0"/>
    <xf numFmtId="0" fontId="27" fillId="0" borderId="0" applyNumberFormat="0" applyFont="0" applyFill="0" applyBorder="0" applyAlignment="0" applyProtection="0"/>
    <xf numFmtId="0" fontId="57" fillId="90" borderId="22"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0" fontId="57" fillId="20" borderId="22" applyNumberFormat="0" applyAlignment="0" applyProtection="0"/>
    <xf numFmtId="183" fontId="197" fillId="20" borderId="22" applyNumberFormat="0" applyAlignment="0" applyProtection="0"/>
    <xf numFmtId="183" fontId="197" fillId="20" borderId="22" applyNumberFormat="0" applyAlignment="0" applyProtection="0"/>
    <xf numFmtId="40" fontId="29" fillId="69" borderId="0">
      <alignment horizontal="right"/>
    </xf>
    <xf numFmtId="182" fontId="198" fillId="108" borderId="0">
      <alignment horizontal="center"/>
    </xf>
    <xf numFmtId="182" fontId="199" fillId="109" borderId="0"/>
    <xf numFmtId="182" fontId="200" fillId="69" borderId="0" applyBorder="0">
      <alignment horizontal="centerContinuous"/>
    </xf>
    <xf numFmtId="182" fontId="201" fillId="109" borderId="0" applyBorder="0">
      <alignment horizontal="centerContinuous"/>
    </xf>
    <xf numFmtId="308" fontId="27" fillId="0" borderId="0"/>
    <xf numFmtId="308" fontId="27" fillId="0" borderId="0"/>
    <xf numFmtId="308" fontId="27" fillId="0" borderId="0"/>
    <xf numFmtId="308" fontId="27" fillId="0" borderId="0"/>
    <xf numFmtId="177" fontId="27" fillId="0" borderId="0"/>
    <xf numFmtId="177" fontId="27" fillId="0" borderId="0"/>
    <xf numFmtId="177" fontId="27" fillId="0" borderId="0"/>
    <xf numFmtId="177" fontId="27" fillId="0" borderId="0"/>
    <xf numFmtId="177" fontId="27" fillId="0" borderId="0"/>
    <xf numFmtId="308" fontId="27" fillId="0" borderId="0"/>
    <xf numFmtId="182" fontId="69" fillId="110" borderId="0" applyNumberFormat="0" applyFont="0" applyBorder="0" applyAlignment="0"/>
    <xf numFmtId="1" fontId="202" fillId="0" borderId="0" applyProtection="0">
      <alignment horizontal="right" vertical="center"/>
    </xf>
    <xf numFmtId="186" fontId="203" fillId="0" borderId="0">
      <alignment horizontal="left"/>
    </xf>
    <xf numFmtId="309" fontId="117" fillId="0" borderId="0"/>
    <xf numFmtId="310" fontId="117" fillId="0" borderId="0"/>
    <xf numFmtId="246" fontId="27" fillId="0" borderId="0" applyFont="0" applyFill="0" applyBorder="0" applyAlignment="0" applyProtection="0"/>
    <xf numFmtId="311" fontId="27" fillId="0" borderId="0" applyFont="0" applyFill="0" applyBorder="0" applyAlignment="0" applyProtection="0"/>
    <xf numFmtId="170" fontId="79" fillId="0" borderId="0" applyFont="0" applyFill="0" applyBorder="0" applyAlignment="0" applyProtection="0">
      <protection locked="0"/>
    </xf>
    <xf numFmtId="10" fontId="79" fillId="0" borderId="0" applyFont="0" applyFill="0" applyBorder="0" applyAlignment="0" applyProtection="0">
      <protection locked="0"/>
    </xf>
    <xf numFmtId="10" fontId="27"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9"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30"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312" fontId="80" fillId="0" borderId="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313" fontId="32" fillId="92" borderId="0" applyBorder="0" applyAlignment="0">
      <protection locked="0"/>
    </xf>
    <xf numFmtId="9" fontId="80" fillId="0" borderId="0"/>
    <xf numFmtId="170" fontId="80" fillId="0" borderId="0"/>
    <xf numFmtId="10" fontId="80" fillId="0" borderId="0"/>
    <xf numFmtId="314" fontId="27" fillId="0" borderId="0" applyFont="0" applyFill="0" applyBorder="0" applyAlignment="0" applyProtection="0"/>
    <xf numFmtId="315" fontId="77" fillId="0" borderId="0"/>
    <xf numFmtId="316" fontId="77" fillId="0" borderId="0"/>
    <xf numFmtId="316" fontId="80" fillId="0" borderId="0"/>
    <xf numFmtId="317" fontId="27" fillId="0" borderId="0" applyBorder="0">
      <alignment horizontal="right"/>
    </xf>
    <xf numFmtId="318" fontId="56" fillId="0" borderId="0" applyBorder="0"/>
    <xf numFmtId="10" fontId="27" fillId="14" borderId="0"/>
    <xf numFmtId="182" fontId="27" fillId="0" borderId="0">
      <protection locked="0"/>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7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176" fontId="22" fillId="52"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2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3" borderId="13">
      <alignment vertical="center"/>
    </xf>
    <xf numFmtId="0" fontId="2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22" fillId="53" borderId="13">
      <alignment vertical="center"/>
    </xf>
    <xf numFmtId="0" fontId="2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12" fillId="53" borderId="13">
      <alignment vertical="center"/>
    </xf>
    <xf numFmtId="0"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12" fillId="53" borderId="13">
      <alignment vertical="center"/>
    </xf>
    <xf numFmtId="0" fontId="22" fillId="52" borderId="13">
      <alignment vertical="center"/>
    </xf>
    <xf numFmtId="0" fontId="22" fillId="52" borderId="13">
      <alignment vertical="center"/>
    </xf>
    <xf numFmtId="0" fontId="22" fillId="52"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12" fillId="53" borderId="13">
      <alignment vertical="center"/>
    </xf>
    <xf numFmtId="0" fontId="12" fillId="53" borderId="13">
      <alignment vertical="center"/>
    </xf>
    <xf numFmtId="177" fontId="12" fillId="53" borderId="13">
      <alignment vertical="center"/>
    </xf>
    <xf numFmtId="166" fontId="12" fillId="53" borderId="13">
      <alignment vertical="center"/>
    </xf>
    <xf numFmtId="0" fontId="22" fillId="52" borderId="13">
      <alignment vertical="center"/>
    </xf>
    <xf numFmtId="0" fontId="12" fillId="53" borderId="13">
      <alignment vertical="center"/>
    </xf>
    <xf numFmtId="0" fontId="22" fillId="52" borderId="13">
      <alignment vertical="center"/>
    </xf>
    <xf numFmtId="0" fontId="12" fillId="53" borderId="13">
      <alignment vertical="center"/>
    </xf>
    <xf numFmtId="0"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0" fontId="27" fillId="68" borderId="23" applyNumberFormat="0" applyProtection="0">
      <alignment horizontal="left" vertical="center" indent="1"/>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0" fontId="27" fillId="0" borderId="0" applyNumberFormat="0" applyFont="0" applyFill="0" applyBorder="0" applyAlignment="0" applyProtection="0"/>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2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7"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77" fontId="22" fillId="52" borderId="13">
      <alignment vertical="center"/>
    </xf>
    <xf numFmtId="166" fontId="12" fillId="53" borderId="13">
      <alignment vertical="center"/>
    </xf>
    <xf numFmtId="177" fontId="22" fillId="52" borderId="13">
      <alignment vertical="center"/>
    </xf>
    <xf numFmtId="166" fontId="12" fillId="53" borderId="13">
      <alignment vertical="center"/>
    </xf>
    <xf numFmtId="166"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22" fillId="52"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2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3" borderId="13">
      <alignment vertical="center"/>
    </xf>
    <xf numFmtId="179"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3" borderId="13">
      <alignment vertical="center"/>
    </xf>
    <xf numFmtId="179" fontId="2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9" fontId="12" fillId="53" borderId="13">
      <alignment vertical="center"/>
    </xf>
    <xf numFmtId="179"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9" fontId="22" fillId="52" borderId="13">
      <alignment vertical="center"/>
    </xf>
    <xf numFmtId="179" fontId="22" fillId="52" borderId="13">
      <alignment vertical="center"/>
    </xf>
    <xf numFmtId="179" fontId="22" fillId="52" borderId="13">
      <alignment vertical="center"/>
    </xf>
    <xf numFmtId="177" fontId="22" fillId="52" borderId="13">
      <alignment vertical="center"/>
    </xf>
    <xf numFmtId="179" fontId="22" fillId="52" borderId="13">
      <alignment vertical="center"/>
    </xf>
    <xf numFmtId="179" fontId="12" fillId="53" borderId="13">
      <alignment vertical="center"/>
    </xf>
    <xf numFmtId="179" fontId="12" fillId="53" borderId="13">
      <alignment vertical="center"/>
    </xf>
    <xf numFmtId="179" fontId="12" fillId="53" borderId="13">
      <alignment vertical="center"/>
    </xf>
    <xf numFmtId="179" fontId="12" fillId="53" borderId="13">
      <alignment vertical="center"/>
    </xf>
    <xf numFmtId="179" fontId="22" fillId="52" borderId="13">
      <alignment vertical="center"/>
    </xf>
    <xf numFmtId="177" fontId="22" fillId="52" borderId="13">
      <alignment vertical="center"/>
    </xf>
    <xf numFmtId="179" fontId="12" fillId="53" borderId="13">
      <alignment vertical="center"/>
    </xf>
    <xf numFmtId="177" fontId="22" fillId="52" borderId="13">
      <alignment vertical="center"/>
    </xf>
    <xf numFmtId="179"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2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3" borderId="13">
      <alignment vertical="center"/>
    </xf>
    <xf numFmtId="177"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3" borderId="13">
      <alignment vertical="center"/>
    </xf>
    <xf numFmtId="177" fontId="2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7" fontId="12" fillId="53" borderId="13">
      <alignment vertical="center"/>
    </xf>
    <xf numFmtId="177"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7" fontId="22" fillId="52" borderId="13">
      <alignment vertical="center"/>
    </xf>
    <xf numFmtId="177" fontId="22" fillId="52" borderId="13">
      <alignment vertical="center"/>
    </xf>
    <xf numFmtId="177" fontId="22" fillId="52" borderId="13">
      <alignment vertical="center"/>
    </xf>
    <xf numFmtId="176" fontId="22" fillId="52" borderId="13">
      <alignment vertical="center"/>
    </xf>
    <xf numFmtId="177" fontId="22" fillId="52" borderId="13">
      <alignment vertical="center"/>
    </xf>
    <xf numFmtId="177" fontId="12" fillId="53" borderId="13">
      <alignment vertical="center"/>
    </xf>
    <xf numFmtId="177" fontId="12" fillId="53" borderId="13">
      <alignment vertical="center"/>
    </xf>
    <xf numFmtId="177" fontId="12" fillId="53" borderId="13">
      <alignment vertical="center"/>
    </xf>
    <xf numFmtId="177" fontId="12" fillId="53" borderId="13">
      <alignment vertical="center"/>
    </xf>
    <xf numFmtId="177" fontId="22" fillId="52" borderId="13">
      <alignment vertical="center"/>
    </xf>
    <xf numFmtId="176" fontId="22" fillId="52" borderId="13">
      <alignment vertical="center"/>
    </xf>
    <xf numFmtId="177" fontId="12" fillId="53" borderId="13">
      <alignment vertical="center"/>
    </xf>
    <xf numFmtId="176" fontId="22" fillId="52" borderId="13">
      <alignment vertical="center"/>
    </xf>
    <xf numFmtId="177" fontId="12" fillId="53" borderId="13">
      <alignment vertical="center"/>
    </xf>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3" borderId="13">
      <alignment vertical="center"/>
    </xf>
    <xf numFmtId="16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3" borderId="13">
      <alignment vertical="center"/>
    </xf>
    <xf numFmtId="166" fontId="2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3" borderId="13">
      <alignment vertical="center"/>
    </xf>
    <xf numFmtId="176" fontId="2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12" fillId="53" borderId="13">
      <alignment vertical="center"/>
    </xf>
    <xf numFmtId="166" fontId="22" fillId="52" borderId="13">
      <alignment vertical="center"/>
    </xf>
    <xf numFmtId="166" fontId="22" fillId="52" borderId="13">
      <alignment vertical="center"/>
    </xf>
    <xf numFmtId="166" fontId="22" fillId="52" borderId="13">
      <alignment vertical="center"/>
    </xf>
    <xf numFmtId="166" fontId="22" fillId="52" borderId="13">
      <alignment vertical="center"/>
    </xf>
    <xf numFmtId="176" fontId="22" fillId="53" borderId="13">
      <alignment vertical="center"/>
    </xf>
    <xf numFmtId="176" fontId="2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176" fontId="12" fillId="53" borderId="13">
      <alignment vertical="center"/>
    </xf>
    <xf numFmtId="0" fontId="27" fillId="0" borderId="0" applyNumberFormat="0" applyFont="0" applyFill="0" applyBorder="0" applyAlignment="0" applyProtection="0"/>
    <xf numFmtId="166" fontId="12" fillId="53" borderId="13">
      <alignment vertical="center"/>
    </xf>
    <xf numFmtId="166" fontId="12" fillId="53" borderId="13">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2" borderId="13">
      <alignment vertical="center"/>
    </xf>
    <xf numFmtId="319" fontId="117" fillId="0" borderId="0">
      <alignment horizontal="right"/>
    </xf>
    <xf numFmtId="40" fontId="27" fillId="0" borderId="0"/>
    <xf numFmtId="1" fontId="204" fillId="89" borderId="0">
      <alignment horizontal="center"/>
    </xf>
    <xf numFmtId="182"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182" fontId="205" fillId="0" borderId="6">
      <alignment horizontal="center"/>
    </xf>
    <xf numFmtId="3" fontId="43" fillId="0" borderId="0" applyFont="0" applyFill="0" applyBorder="0" applyAlignment="0" applyProtection="0"/>
    <xf numFmtId="182" fontId="43" fillId="111" borderId="0" applyNumberFormat="0" applyFont="0" applyBorder="0" applyAlignment="0" applyProtection="0"/>
    <xf numFmtId="320" fontId="117" fillId="89" borderId="0"/>
    <xf numFmtId="321" fontId="206" fillId="89" borderId="0" applyFill="0"/>
    <xf numFmtId="182" fontId="207" fillId="0" borderId="0">
      <alignment horizontal="left" indent="7"/>
    </xf>
    <xf numFmtId="182" fontId="206" fillId="0" borderId="0" applyFill="0">
      <alignment horizontal="left" indent="7"/>
    </xf>
    <xf numFmtId="321" fontId="32" fillId="0" borderId="53">
      <alignment horizontal="right"/>
    </xf>
    <xf numFmtId="182" fontId="32" fillId="0" borderId="54" applyNumberFormat="0" applyFont="0" applyBorder="0">
      <alignment horizontal="right"/>
    </xf>
    <xf numFmtId="182" fontId="208" fillId="0" borderId="0" applyFill="0"/>
    <xf numFmtId="182" fontId="32" fillId="0" borderId="0" applyFill="0"/>
    <xf numFmtId="321" fontId="209" fillId="0" borderId="53" applyFill="0"/>
    <xf numFmtId="182" fontId="27" fillId="0" borderId="0" applyNumberFormat="0" applyFont="0" applyBorder="0" applyAlignment="0"/>
    <xf numFmtId="182" fontId="210" fillId="0" borderId="0" applyFill="0">
      <alignment horizontal="left" indent="1"/>
    </xf>
    <xf numFmtId="182" fontId="209" fillId="0" borderId="0">
      <alignment horizontal="left" indent="1"/>
    </xf>
    <xf numFmtId="321" fontId="32" fillId="0" borderId="53" applyFill="0"/>
    <xf numFmtId="182" fontId="27" fillId="0" borderId="0" applyNumberFormat="0" applyFont="0" applyFill="0" applyBorder="0" applyAlignment="0"/>
    <xf numFmtId="182" fontId="208" fillId="0" borderId="0" applyFill="0">
      <alignment horizontal="left" indent="2"/>
    </xf>
    <xf numFmtId="182" fontId="32" fillId="0" borderId="0" applyFill="0">
      <alignment horizontal="left" indent="2"/>
    </xf>
    <xf numFmtId="321" fontId="209" fillId="0" borderId="53" applyFill="0"/>
    <xf numFmtId="182" fontId="27" fillId="0" borderId="0" applyNumberFormat="0" applyFont="0" applyBorder="0" applyAlignment="0"/>
    <xf numFmtId="182" fontId="210" fillId="0" borderId="0">
      <alignment horizontal="left" indent="3"/>
    </xf>
    <xf numFmtId="182" fontId="209" fillId="0" borderId="0" applyFill="0">
      <alignment horizontal="left" indent="3"/>
    </xf>
    <xf numFmtId="321" fontId="32" fillId="0" borderId="53" applyFill="0"/>
    <xf numFmtId="182" fontId="27" fillId="0" borderId="0" applyNumberFormat="0" applyFont="0" applyBorder="0" applyAlignment="0"/>
    <xf numFmtId="182" fontId="208" fillId="0" borderId="0">
      <alignment horizontal="left" indent="4"/>
    </xf>
    <xf numFmtId="182" fontId="32" fillId="0" borderId="0" applyFill="0">
      <alignment horizontal="left" indent="4"/>
    </xf>
    <xf numFmtId="321" fontId="209" fillId="0" borderId="53" applyFill="0"/>
    <xf numFmtId="182" fontId="27" fillId="0" borderId="0" applyNumberFormat="0" applyFont="0" applyBorder="0" applyAlignment="0"/>
    <xf numFmtId="182" fontId="210" fillId="0" borderId="0">
      <alignment horizontal="left" indent="5"/>
    </xf>
    <xf numFmtId="182" fontId="209" fillId="0" borderId="0" applyFill="0">
      <alignment horizontal="left" indent="5"/>
    </xf>
    <xf numFmtId="321" fontId="32" fillId="0" borderId="53" applyFill="0"/>
    <xf numFmtId="182" fontId="27" fillId="0" borderId="0" applyNumberFormat="0" applyFont="0" applyFill="0" applyBorder="0" applyAlignment="0"/>
    <xf numFmtId="182" fontId="32" fillId="0" borderId="0" applyFill="0">
      <alignment horizontal="left" indent="6"/>
    </xf>
    <xf numFmtId="322" fontId="117" fillId="89" borderId="4">
      <alignment horizontal="right"/>
    </xf>
    <xf numFmtId="14" fontId="211" fillId="0" borderId="0" applyNumberFormat="0" applyFill="0" applyBorder="0" applyAlignment="0" applyProtection="0">
      <alignment horizontal="left"/>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1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22" fillId="0" borderId="0">
      <protection locked="0"/>
    </xf>
    <xf numFmtId="178" fontId="2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78" fontId="12" fillId="0" borderId="0">
      <protection locked="0"/>
    </xf>
    <xf numFmtId="178" fontId="22" fillId="0" borderId="0">
      <protection locked="0"/>
    </xf>
    <xf numFmtId="178" fontId="12" fillId="0" borderId="0">
      <protection locked="0"/>
    </xf>
    <xf numFmtId="178" fontId="12" fillId="0" borderId="0">
      <protection locked="0"/>
    </xf>
    <xf numFmtId="178" fontId="12" fillId="0" borderId="0">
      <protection locked="0"/>
    </xf>
    <xf numFmtId="178" fontId="22" fillId="0" borderId="0">
      <protection locked="0"/>
    </xf>
    <xf numFmtId="178" fontId="22" fillId="0" borderId="0">
      <protection locked="0"/>
    </xf>
    <xf numFmtId="178" fontId="22" fillId="0" borderId="0">
      <protection locked="0"/>
    </xf>
    <xf numFmtId="178" fontId="22" fillId="0" borderId="0">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2" borderId="54">
      <alignment vertical="center"/>
      <protection locked="0"/>
    </xf>
    <xf numFmtId="0" fontId="2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12" fillId="2" borderId="54">
      <alignment vertical="center"/>
      <protection locked="0"/>
    </xf>
    <xf numFmtId="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12" fillId="2" borderId="54">
      <alignment vertical="center"/>
      <protection locked="0"/>
    </xf>
    <xf numFmtId="0" fontId="22" fillId="7"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0" fontId="12" fillId="2" borderId="54">
      <alignment vertical="center"/>
      <protection locked="0"/>
    </xf>
    <xf numFmtId="0"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12" fillId="2" borderId="54">
      <alignment vertical="center"/>
      <protection locked="0"/>
    </xf>
    <xf numFmtId="167" fontId="22" fillId="7"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7"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2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66"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77" fontId="12" fillId="2" borderId="54">
      <alignment vertical="center"/>
      <protection locked="0"/>
    </xf>
    <xf numFmtId="166"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2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7" fontId="12" fillId="2"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2" borderId="54">
      <alignment vertical="center"/>
      <protection locked="0"/>
    </xf>
    <xf numFmtId="170" fontId="2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170" fontId="12" fillId="2" borderId="54">
      <alignment vertical="center"/>
      <protection locked="0"/>
    </xf>
    <xf numFmtId="170"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12" fillId="2" borderId="54">
      <alignment vertical="center"/>
      <protection locked="0"/>
    </xf>
    <xf numFmtId="170" fontId="22" fillId="7"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70" fontId="12" fillId="2" borderId="54">
      <alignment vertical="center"/>
      <protection locked="0"/>
    </xf>
    <xf numFmtId="170"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22" fillId="7"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166" fontId="12" fillId="2"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2" borderId="54">
      <alignment vertical="center"/>
      <protection locked="0"/>
    </xf>
    <xf numFmtId="177" fontId="2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22" fillId="7"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12" fillId="2" borderId="54">
      <alignment vertical="center"/>
      <protection locked="0"/>
    </xf>
    <xf numFmtId="177" fontId="22" fillId="7"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0" fontId="27" fillId="0" borderId="0" applyNumberFormat="0" applyFont="0" applyFill="0" applyBorder="0" applyAlignment="0" applyProtection="0"/>
    <xf numFmtId="177" fontId="12" fillId="2" borderId="54">
      <alignment vertical="center"/>
      <protection locked="0"/>
    </xf>
    <xf numFmtId="177"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2" borderId="54">
      <alignment vertical="center"/>
      <protection locked="0"/>
    </xf>
    <xf numFmtId="167" fontId="2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2" borderId="54">
      <alignment vertical="center"/>
      <protection locked="0"/>
    </xf>
    <xf numFmtId="166" fontId="22" fillId="2" borderId="54">
      <alignment vertical="center"/>
      <protection locked="0"/>
    </xf>
    <xf numFmtId="166" fontId="2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12" fillId="2"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7" fontId="22" fillId="7"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166"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167" fontId="12" fillId="2" borderId="54">
      <alignment vertical="center"/>
      <protection locked="0"/>
    </xf>
    <xf numFmtId="167" fontId="12" fillId="2"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7" borderId="54">
      <alignment vertical="center"/>
      <protection locked="0"/>
    </xf>
    <xf numFmtId="166" fontId="22" fillId="7" borderId="54">
      <alignmen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6" borderId="54">
      <alignment vertical="center"/>
    </xf>
    <xf numFmtId="167" fontId="1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12" fillId="54" borderId="54">
      <alignment vertical="center"/>
    </xf>
    <xf numFmtId="167" fontId="22" fillId="6" borderId="54">
      <alignment vertical="center"/>
    </xf>
    <xf numFmtId="167" fontId="12" fillId="54" borderId="54">
      <alignment vertical="center"/>
    </xf>
    <xf numFmtId="167" fontId="22" fillId="6"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2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4" borderId="54">
      <alignment vertical="center"/>
    </xf>
    <xf numFmtId="179" fontId="2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54" borderId="54">
      <alignment vertical="center"/>
    </xf>
    <xf numFmtId="179" fontId="2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179"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179" fontId="22" fillId="6" borderId="54">
      <alignment vertical="center"/>
    </xf>
    <xf numFmtId="179" fontId="22" fillId="6" borderId="54">
      <alignment vertical="center"/>
    </xf>
    <xf numFmtId="179" fontId="22" fillId="6" borderId="54">
      <alignment vertical="center"/>
    </xf>
    <xf numFmtId="0" fontId="27" fillId="0" borderId="0" applyNumberFormat="0" applyFont="0" applyFill="0" applyBorder="0" applyAlignment="0" applyProtection="0"/>
    <xf numFmtId="179" fontId="22" fillId="6" borderId="54">
      <alignment vertical="center"/>
    </xf>
    <xf numFmtId="179" fontId="12" fillId="54" borderId="54">
      <alignment vertical="center"/>
    </xf>
    <xf numFmtId="179" fontId="12" fillId="54" borderId="54">
      <alignment vertical="center"/>
    </xf>
    <xf numFmtId="179" fontId="12" fillId="54" borderId="54">
      <alignment vertical="center"/>
    </xf>
    <xf numFmtId="179" fontId="12" fillId="54" borderId="54">
      <alignment vertical="center"/>
    </xf>
    <xf numFmtId="179" fontId="22" fillId="6"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0" fontId="27" fillId="0" borderId="0" applyNumberFormat="0" applyFont="0" applyFill="0" applyBorder="0" applyAlignment="0" applyProtection="0"/>
    <xf numFmtId="179" fontId="12" fillId="54" borderId="54">
      <alignment vertical="center"/>
    </xf>
    <xf numFmtId="179"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6"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22" fillId="54" borderId="54">
      <alignment vertical="center"/>
    </xf>
    <xf numFmtId="16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6" borderId="54">
      <alignment vertical="center"/>
    </xf>
    <xf numFmtId="17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7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77" fontId="22" fillId="6" borderId="54">
      <alignment vertical="center"/>
    </xf>
    <xf numFmtId="167" fontId="12" fillId="54"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2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4" borderId="54">
      <alignment vertical="center"/>
    </xf>
    <xf numFmtId="176" fontId="2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6" borderId="54">
      <alignment vertical="center"/>
    </xf>
    <xf numFmtId="176" fontId="22" fillId="54" borderId="54">
      <alignment vertical="center"/>
    </xf>
    <xf numFmtId="176" fontId="2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176" fontId="12" fillId="54" borderId="54">
      <alignment vertical="center"/>
    </xf>
    <xf numFmtId="17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6" fontId="22" fillId="6" borderId="54">
      <alignment vertical="center"/>
    </xf>
    <xf numFmtId="177" fontId="12" fillId="54" borderId="54">
      <alignment vertical="center"/>
    </xf>
    <xf numFmtId="176" fontId="22" fillId="6" borderId="54">
      <alignment vertical="center"/>
    </xf>
    <xf numFmtId="177" fontId="12" fillId="54" borderId="54">
      <alignment vertical="center"/>
    </xf>
    <xf numFmtId="17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7" fontId="22" fillId="54" borderId="54">
      <alignment vertical="center"/>
    </xf>
    <xf numFmtId="167"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54" borderId="54">
      <alignment vertical="center"/>
    </xf>
    <xf numFmtId="167" fontId="2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12" fillId="54" borderId="54">
      <alignment vertical="center"/>
    </xf>
    <xf numFmtId="167" fontId="22" fillId="6" borderId="54">
      <alignment vertical="center"/>
    </xf>
    <xf numFmtId="167" fontId="22" fillId="6" borderId="54">
      <alignment vertical="center"/>
    </xf>
    <xf numFmtId="167" fontId="22" fillId="6" borderId="54">
      <alignment vertical="center"/>
    </xf>
    <xf numFmtId="16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7" fontId="12" fillId="54" borderId="54">
      <alignment vertical="center"/>
    </xf>
    <xf numFmtId="16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4" borderId="54">
      <alignment vertical="center"/>
    </xf>
    <xf numFmtId="0" fontId="2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54" borderId="54">
      <alignment vertical="center"/>
    </xf>
    <xf numFmtId="0" fontId="2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12" fillId="54" borderId="54">
      <alignment vertical="center"/>
    </xf>
    <xf numFmtId="0"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22" fillId="6" borderId="54">
      <alignment vertical="center"/>
    </xf>
    <xf numFmtId="0" fontId="12" fillId="54" borderId="54">
      <alignment vertical="center"/>
    </xf>
    <xf numFmtId="0" fontId="12" fillId="54" borderId="54">
      <alignment vertical="center"/>
    </xf>
    <xf numFmtId="0" fontId="12" fillId="54" borderId="54">
      <alignment vertical="center"/>
    </xf>
    <xf numFmtId="0" fontId="12" fillId="54" borderId="54">
      <alignment vertical="center"/>
    </xf>
    <xf numFmtId="0" fontId="22" fillId="6" borderId="54">
      <alignment vertical="center"/>
    </xf>
    <xf numFmtId="0" fontId="22" fillId="6" borderId="54">
      <alignment vertical="center"/>
    </xf>
    <xf numFmtId="0" fontId="12" fillId="54" borderId="54">
      <alignment vertical="center"/>
    </xf>
    <xf numFmtId="0" fontId="22" fillId="6" borderId="54">
      <alignment vertical="center"/>
    </xf>
    <xf numFmtId="0" fontId="12" fillId="54" borderId="54">
      <alignment vertical="center"/>
    </xf>
    <xf numFmtId="0"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2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4" borderId="54">
      <alignment vertical="center"/>
    </xf>
    <xf numFmtId="177"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54" borderId="54">
      <alignment vertical="center"/>
    </xf>
    <xf numFmtId="177" fontId="2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77" fontId="12" fillId="54" borderId="54">
      <alignment vertical="center"/>
    </xf>
    <xf numFmtId="177"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77" fontId="22" fillId="6" borderId="54">
      <alignment vertical="center"/>
    </xf>
    <xf numFmtId="177" fontId="22" fillId="6" borderId="54">
      <alignment vertical="center"/>
    </xf>
    <xf numFmtId="177" fontId="22" fillId="6" borderId="54">
      <alignment vertical="center"/>
    </xf>
    <xf numFmtId="166" fontId="22" fillId="6" borderId="54">
      <alignment vertical="center"/>
    </xf>
    <xf numFmtId="177" fontId="22" fillId="6" borderId="54">
      <alignment vertical="center"/>
    </xf>
    <xf numFmtId="177" fontId="12" fillId="54" borderId="54">
      <alignment vertical="center"/>
    </xf>
    <xf numFmtId="177" fontId="12" fillId="54" borderId="54">
      <alignment vertical="center"/>
    </xf>
    <xf numFmtId="177" fontId="12" fillId="54" borderId="54">
      <alignment vertical="center"/>
    </xf>
    <xf numFmtId="177" fontId="12" fillId="54" borderId="54">
      <alignment vertical="center"/>
    </xf>
    <xf numFmtId="177" fontId="22" fillId="6" borderId="54">
      <alignment vertical="center"/>
    </xf>
    <xf numFmtId="166" fontId="22" fillId="6" borderId="54">
      <alignment vertical="center"/>
    </xf>
    <xf numFmtId="177" fontId="12" fillId="54" borderId="54">
      <alignment vertical="center"/>
    </xf>
    <xf numFmtId="166" fontId="22" fillId="6" borderId="54">
      <alignment vertical="center"/>
    </xf>
    <xf numFmtId="177"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4" borderId="54">
      <alignment vertical="center"/>
    </xf>
    <xf numFmtId="166" fontId="2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6" borderId="54">
      <alignment vertical="center"/>
    </xf>
    <xf numFmtId="166" fontId="22" fillId="54" borderId="54">
      <alignment vertical="center"/>
    </xf>
    <xf numFmtId="166" fontId="2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166" fontId="12" fillId="54" borderId="54">
      <alignment vertical="center"/>
    </xf>
    <xf numFmtId="166" fontId="12" fillId="54" borderId="54">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6" borderId="54">
      <alignment vertical="center"/>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6" borderId="54">
      <alignment horizontal="right" vertical="center"/>
      <protection locked="0"/>
    </xf>
    <xf numFmtId="179" fontId="2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9" fontId="12" fillId="56" borderId="54">
      <alignment horizontal="right" vertical="center"/>
      <protection locked="0"/>
    </xf>
    <xf numFmtId="179"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22" fillId="55"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12" fillId="56" borderId="54">
      <alignment horizontal="right" vertical="center"/>
      <protection locked="0"/>
    </xf>
    <xf numFmtId="179" fontId="22" fillId="55"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9"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7" fontId="12" fillId="56"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6" borderId="54">
      <alignment horizontal="right" vertical="center"/>
      <protection locked="0"/>
    </xf>
    <xf numFmtId="0" fontId="2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5" borderId="54">
      <alignment horizontal="right" vertical="center"/>
      <protection locked="0"/>
    </xf>
    <xf numFmtId="176"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12" fillId="56" borderId="54">
      <alignment horizontal="right" vertical="center"/>
      <protection locked="0"/>
    </xf>
    <xf numFmtId="0"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5" borderId="54">
      <alignment horizontal="right" vertical="center"/>
      <protection locked="0"/>
    </xf>
    <xf numFmtId="176" fontId="22" fillId="56" borderId="54">
      <alignment horizontal="right" vertical="center"/>
      <protection locked="0"/>
    </xf>
    <xf numFmtId="176" fontId="2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176" fontId="12" fillId="56" borderId="54">
      <alignment horizontal="right" vertical="center"/>
      <protection locked="0"/>
    </xf>
    <xf numFmtId="17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22" fillId="55"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12" fillId="56" borderId="54">
      <alignment horizontal="right" vertical="center"/>
      <protection locked="0"/>
    </xf>
    <xf numFmtId="0" fontId="22" fillId="55" borderId="54">
      <alignment horizontal="right" vertical="center"/>
      <protection locked="0"/>
    </xf>
    <xf numFmtId="176" fontId="22" fillId="55" borderId="54">
      <alignment horizontal="right" vertical="center"/>
      <protection locked="0"/>
    </xf>
    <xf numFmtId="0" fontId="12" fillId="56" borderId="54">
      <alignment horizontal="right" vertical="center"/>
      <protection locked="0"/>
    </xf>
    <xf numFmtId="176" fontId="22" fillId="55"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6" borderId="54">
      <alignment horizontal="right" vertical="center"/>
      <protection locked="0"/>
    </xf>
    <xf numFmtId="177" fontId="2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77" fontId="12" fillId="56" borderId="54">
      <alignment horizontal="right" vertical="center"/>
      <protection locked="0"/>
    </xf>
    <xf numFmtId="177"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22" fillId="55"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12" fillId="56" borderId="54">
      <alignment horizontal="right" vertical="center"/>
      <protection locked="0"/>
    </xf>
    <xf numFmtId="177" fontId="22" fillId="55"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77"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5" borderId="54">
      <alignment horizontal="right" vertical="center"/>
      <protection locked="0"/>
    </xf>
    <xf numFmtId="166" fontId="22" fillId="56" borderId="54">
      <alignment horizontal="right" vertical="center"/>
      <protection locked="0"/>
    </xf>
    <xf numFmtId="166" fontId="2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166" fontId="12" fillId="56" borderId="54">
      <alignment horizontal="right" vertical="center"/>
      <protection locked="0"/>
    </xf>
    <xf numFmtId="166" fontId="12" fillId="56" borderId="54">
      <alignment horizontal="right" vertical="center"/>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66" fontId="22" fillId="55" borderId="54">
      <alignment horizontal="right" vertical="center"/>
      <protection locked="0"/>
    </xf>
    <xf numFmtId="178" fontId="22" fillId="0" borderId="0">
      <protection locked="0"/>
    </xf>
    <xf numFmtId="323" fontId="212"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0"/>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protection locked="0"/>
    </xf>
    <xf numFmtId="182" fontId="213" fillId="0" borderId="55">
      <protection locked="0"/>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2" fontId="213" fillId="0" borderId="55">
      <protection locked="0"/>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alignment horizontal="centerContinuous"/>
    </xf>
    <xf numFmtId="182" fontId="213" fillId="0" borderId="55">
      <alignment horizontal="centerContinuous"/>
    </xf>
    <xf numFmtId="182" fontId="213" fillId="0" borderId="55">
      <protection locked="0"/>
    </xf>
    <xf numFmtId="182" fontId="213" fillId="0" borderId="55">
      <alignment horizontal="centerContinuous"/>
    </xf>
    <xf numFmtId="182" fontId="213" fillId="0" borderId="55">
      <alignment horizontal="centerContinuous"/>
    </xf>
    <xf numFmtId="182" fontId="213" fillId="0" borderId="55">
      <alignment horizontal="centerContinuous"/>
    </xf>
    <xf numFmtId="186" fontId="213" fillId="0" borderId="0"/>
    <xf numFmtId="182" fontId="213" fillId="0" borderId="55">
      <protection locked="0"/>
    </xf>
    <xf numFmtId="182" fontId="213" fillId="0" borderId="55">
      <protection locked="0"/>
    </xf>
    <xf numFmtId="182" fontId="214" fillId="0" borderId="56">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28" fillId="57" borderId="23" applyNumberFormat="0" applyProtection="0">
      <alignment vertical="center"/>
    </xf>
    <xf numFmtId="4" fontId="127"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09" fillId="57" borderId="23" applyNumberFormat="0" applyProtection="0">
      <alignment vertical="center"/>
    </xf>
    <xf numFmtId="4" fontId="215" fillId="58" borderId="23" applyNumberFormat="0" applyProtection="0">
      <alignment vertical="center"/>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8" fillId="57" borderId="23" applyNumberFormat="0" applyProtection="0">
      <alignment horizontal="left" vertical="center" indent="1"/>
    </xf>
    <xf numFmtId="4" fontId="216" fillId="58" borderId="23" applyNumberFormat="0" applyProtection="0">
      <alignment horizontal="left" vertical="center"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0" fontId="28" fillId="57" borderId="23" applyNumberFormat="0" applyProtection="0">
      <alignment horizontal="left" vertical="top" indent="1"/>
    </xf>
    <xf numFmtId="4" fontId="216" fillId="112" borderId="0" applyNumberFormat="0" applyProtection="0">
      <alignment horizontal="left" vertical="center" indent="1"/>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9" fillId="60" borderId="23" applyNumberFormat="0" applyProtection="0">
      <alignment horizontal="right" vertical="center"/>
    </xf>
    <xf numFmtId="4" fontId="216" fillId="113"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9" fillId="75" borderId="23" applyNumberFormat="0" applyProtection="0">
      <alignment horizontal="right" vertical="center"/>
    </xf>
    <xf numFmtId="4" fontId="216" fillId="101"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9" fillId="62" borderId="23" applyNumberFormat="0" applyProtection="0">
      <alignment horizontal="right" vertical="center"/>
    </xf>
    <xf numFmtId="4" fontId="216" fillId="98"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9" fillId="25" borderId="23" applyNumberFormat="0" applyProtection="0">
      <alignment horizontal="right" vertical="center"/>
    </xf>
    <xf numFmtId="4" fontId="216" fillId="6"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9" fillId="63" borderId="23" applyNumberFormat="0" applyProtection="0">
      <alignment horizontal="right" vertical="center"/>
    </xf>
    <xf numFmtId="4" fontId="216" fillId="52"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9" fillId="64" borderId="23" applyNumberFormat="0" applyProtection="0">
      <alignment horizontal="right" vertical="center"/>
    </xf>
    <xf numFmtId="4" fontId="216" fillId="94"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9" fillId="21" borderId="23" applyNumberFormat="0" applyProtection="0">
      <alignment horizontal="right" vertical="center"/>
    </xf>
    <xf numFmtId="4" fontId="216" fillId="102"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9" fillId="17" borderId="23" applyNumberFormat="0" applyProtection="0">
      <alignment horizontal="right" vertical="center"/>
    </xf>
    <xf numFmtId="4" fontId="216" fillId="114"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9" fillId="65" borderId="23" applyNumberFormat="0" applyProtection="0">
      <alignment horizontal="right" vertical="center"/>
    </xf>
    <xf numFmtId="4" fontId="216" fillId="107" borderId="23" applyNumberFormat="0" applyProtection="0">
      <alignment horizontal="right" vertical="center"/>
    </xf>
    <xf numFmtId="4" fontId="127" fillId="115" borderId="57" applyNumberFormat="0" applyProtection="0">
      <alignment horizontal="left" vertical="center" indent="1"/>
    </xf>
    <xf numFmtId="4" fontId="127" fillId="85" borderId="0" applyNumberFormat="0" applyProtection="0">
      <alignment horizontal="left" vertical="center" indent="1"/>
    </xf>
    <xf numFmtId="4" fontId="127" fillId="112" borderId="0" applyNumberFormat="0" applyProtection="0">
      <alignment horizontal="left" vertical="center" indent="1"/>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9" fillId="16" borderId="23" applyNumberFormat="0" applyProtection="0">
      <alignment horizontal="right" vertical="center"/>
    </xf>
    <xf numFmtId="4" fontId="216" fillId="85" borderId="23" applyNumberFormat="0" applyProtection="0">
      <alignment horizontal="right" vertical="center"/>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center"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23" borderId="23" applyNumberFormat="0" applyProtection="0">
      <alignment horizontal="left" vertical="top"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center"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16" borderId="23" applyNumberFormat="0" applyProtection="0">
      <alignment horizontal="left" vertical="top"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center"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68" borderId="23" applyNumberFormat="0" applyProtection="0">
      <alignment horizontal="left" vertical="top"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center"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15" borderId="23" applyNumberFormat="0" applyProtection="0">
      <alignment horizontal="left" vertical="top" indent="1"/>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0" borderId="0" applyNumberFormat="0" applyFont="0" applyFill="0" applyBorder="0" applyAlignment="0" applyProtection="0"/>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27" fillId="69" borderId="13" applyNumberFormat="0">
      <protection locked="0"/>
    </xf>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0" fontId="61" fillId="23" borderId="26" applyBorder="0"/>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9" fillId="51" borderId="23" applyNumberFormat="0" applyProtection="0">
      <alignment vertical="center"/>
    </xf>
    <xf numFmtId="4" fontId="216"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17" fillId="116"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06" fillId="51" borderId="23" applyNumberFormat="0" applyProtection="0">
      <alignment vertical="center"/>
    </xf>
    <xf numFmtId="4" fontId="217" fillId="116" borderId="23" applyNumberFormat="0" applyProtection="0">
      <alignment vertical="center"/>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29" fillId="51" borderId="23" applyNumberFormat="0" applyProtection="0">
      <alignment horizontal="left" vertical="center" indent="1"/>
    </xf>
    <xf numFmtId="4" fontId="127" fillId="85" borderId="58" applyNumberFormat="0" applyProtection="0">
      <alignment horizontal="left" vertical="center"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0" fontId="29" fillId="51" borderId="23" applyNumberFormat="0" applyProtection="0">
      <alignment horizontal="left" vertical="top" indent="1"/>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9" fillId="15" borderId="23" applyNumberFormat="0" applyProtection="0">
      <alignment horizontal="right" vertical="center"/>
    </xf>
    <xf numFmtId="4" fontId="216"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06" fillId="15" borderId="23" applyNumberFormat="0" applyProtection="0">
      <alignment horizontal="right" vertical="center"/>
    </xf>
    <xf numFmtId="4" fontId="217" fillId="116" borderId="23" applyNumberFormat="0" applyProtection="0">
      <alignment horizontal="right" vertical="center"/>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29" fillId="16" borderId="23" applyNumberFormat="0" applyProtection="0">
      <alignment horizontal="left" vertical="center" indent="1"/>
    </xf>
    <xf numFmtId="4" fontId="127" fillId="85" borderId="23" applyNumberFormat="0" applyProtection="0">
      <alignment horizontal="left" vertical="center"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0" fontId="29" fillId="16" borderId="23" applyNumberFormat="0" applyProtection="0">
      <alignment horizontal="left" vertical="top" indent="1"/>
    </xf>
    <xf numFmtId="4" fontId="218" fillId="117" borderId="58" applyNumberFormat="0" applyProtection="0">
      <alignment horizontal="left" vertical="center" indent="1"/>
    </xf>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27" fillId="0" borderId="0" applyNumberFormat="0" applyFont="0" applyFill="0" applyBorder="0" applyAlignment="0" applyProtection="0"/>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0" fontId="56" fillId="71" borderId="13"/>
    <xf numFmtId="182" fontId="56" fillId="71" borderId="13"/>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0" fontId="27" fillId="0" borderId="0" applyNumberFormat="0" applyFont="0" applyFill="0" applyBorder="0" applyAlignment="0" applyProtection="0"/>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19" fillId="15" borderId="23" applyNumberFormat="0" applyProtection="0">
      <alignment horizontal="right" vertical="center"/>
    </xf>
    <xf numFmtId="4" fontId="220" fillId="116" borderId="23" applyNumberFormat="0" applyProtection="0">
      <alignment horizontal="right" vertical="center"/>
    </xf>
    <xf numFmtId="38" fontId="221" fillId="0" borderId="59">
      <alignment horizontal="center"/>
    </xf>
    <xf numFmtId="182" fontId="222" fillId="118" borderId="0"/>
    <xf numFmtId="182" fontId="98" fillId="0" borderId="0"/>
    <xf numFmtId="38" fontId="43" fillId="0" borderId="0" applyFont="0" applyFill="0" applyBorder="0" applyAlignment="0" applyProtection="0"/>
    <xf numFmtId="40" fontId="159" fillId="0" borderId="0" applyFont="0" applyFill="0" applyBorder="0" applyAlignment="0" applyProtection="0"/>
    <xf numFmtId="306" fontId="77" fillId="119" borderId="0" applyFont="0"/>
    <xf numFmtId="182" fontId="223" fillId="0" borderId="0"/>
    <xf numFmtId="0" fontId="27"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65" fillId="0" borderId="0" applyNumberForma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 fontId="27" fillId="0" borderId="0"/>
    <xf numFmtId="182" fontId="43" fillId="0" borderId="0">
      <alignment textRotation="90"/>
    </xf>
    <xf numFmtId="0" fontId="116" fillId="93" borderId="0" applyAlignment="0" applyProtection="0">
      <alignment horizontal="right" vertical="center"/>
    </xf>
    <xf numFmtId="184" fontId="81" fillId="0" borderId="0">
      <alignment vertical="center"/>
    </xf>
    <xf numFmtId="324" fontId="29" fillId="0" borderId="0" applyFill="0" applyBorder="0" applyAlignment="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2" fontId="27" fillId="0" borderId="0" applyFont="0" applyFill="0" applyBorder="0" applyAlignment="0" applyProtection="0"/>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38" fontId="27" fillId="0" borderId="0" applyFont="0" applyFill="0" applyBorder="0" applyAlignment="0" applyProtection="0"/>
    <xf numFmtId="182" fontId="27" fillId="0" borderId="0">
      <alignment vertical="top"/>
    </xf>
    <xf numFmtId="182" fontId="225" fillId="14" borderId="0" applyNumberFormat="0" applyProtection="0">
      <alignment horizontal="center" vertical="center"/>
    </xf>
    <xf numFmtId="4" fontId="29" fillId="14" borderId="0" applyProtection="0">
      <alignment horizontal="center" vertical="center"/>
    </xf>
    <xf numFmtId="182" fontId="226" fillId="14" borderId="0" applyNumberFormat="0" applyProtection="0">
      <alignment horizontal="center" vertical="center"/>
    </xf>
    <xf numFmtId="4" fontId="206" fillId="14" borderId="0" applyProtection="0">
      <alignment horizontal="center" vertical="center"/>
    </xf>
    <xf numFmtId="182" fontId="227" fillId="120" borderId="0" applyNumberFormat="0" applyProtection="0">
      <alignment horizontal="center" vertical="center"/>
    </xf>
    <xf numFmtId="4" fontId="219" fillId="120" borderId="0" applyProtection="0">
      <alignment horizontal="center" vertical="center"/>
    </xf>
    <xf numFmtId="182" fontId="224" fillId="14" borderId="0" applyNumberFormat="0" applyProtection="0">
      <alignment horizontal="center" vertical="center"/>
    </xf>
    <xf numFmtId="4" fontId="228" fillId="14" borderId="0" applyProtection="0">
      <alignment horizontal="center" vertical="center"/>
    </xf>
    <xf numFmtId="182" fontId="229" fillId="121" borderId="0" applyNumberFormat="0" applyProtection="0">
      <alignment horizontal="center" vertical="center"/>
    </xf>
    <xf numFmtId="4" fontId="35" fillId="121" borderId="0" applyProtection="0">
      <alignment horizontal="center" vertical="center"/>
    </xf>
    <xf numFmtId="182" fontId="28" fillId="14" borderId="0" applyNumberFormat="0" applyProtection="0">
      <alignment horizontal="center" vertical="center" wrapText="1"/>
    </xf>
    <xf numFmtId="182" fontId="209" fillId="14" borderId="0" applyNumberFormat="0" applyProtection="0">
      <alignment horizontal="center" vertical="center" wrapText="1"/>
    </xf>
    <xf numFmtId="182" fontId="156" fillId="120" borderId="0" applyNumberFormat="0" applyProtection="0">
      <alignment horizontal="center" vertical="center" wrapText="1"/>
    </xf>
    <xf numFmtId="182" fontId="230" fillId="14" borderId="0" applyNumberFormat="0" applyProtection="0">
      <alignment horizontal="center" vertical="center" wrapText="1"/>
    </xf>
    <xf numFmtId="182" fontId="28" fillId="14" borderId="0" applyNumberFormat="0" applyProtection="0">
      <alignment horizontal="center" vertical="center" wrapText="1"/>
    </xf>
    <xf numFmtId="4" fontId="231" fillId="14" borderId="0" applyProtection="0">
      <alignment horizontal="center" vertical="top" wrapText="1"/>
    </xf>
    <xf numFmtId="182" fontId="209" fillId="14" borderId="0" applyNumberFormat="0" applyProtection="0">
      <alignment horizontal="center" vertical="center" wrapText="1"/>
    </xf>
    <xf numFmtId="4" fontId="232" fillId="14" borderId="0" applyProtection="0">
      <alignment horizontal="center" vertical="top" wrapText="1"/>
    </xf>
    <xf numFmtId="182" fontId="156" fillId="120" borderId="0" applyNumberFormat="0" applyProtection="0">
      <alignment horizontal="center" vertical="center" wrapText="1"/>
    </xf>
    <xf numFmtId="4" fontId="233" fillId="120" borderId="0" applyProtection="0">
      <alignment horizontal="center" vertical="top" wrapText="1"/>
    </xf>
    <xf numFmtId="182" fontId="230" fillId="14" borderId="0" applyNumberFormat="0" applyProtection="0">
      <alignment horizontal="center" vertical="center" wrapText="1"/>
    </xf>
    <xf numFmtId="4" fontId="234" fillId="14" borderId="0" applyProtection="0">
      <alignment horizontal="center" vertical="top" wrapText="1"/>
    </xf>
    <xf numFmtId="182" fontId="199" fillId="121" borderId="0" applyNumberFormat="0" applyProtection="0">
      <alignment horizontal="center" vertical="center" wrapText="1"/>
    </xf>
    <xf numFmtId="4" fontId="235" fillId="121" borderId="0" applyProtection="0">
      <alignment horizontal="center" vertical="top" wrapText="1"/>
    </xf>
    <xf numFmtId="182" fontId="28" fillId="113" borderId="0" applyNumberFormat="0" applyProtection="0">
      <alignment horizontal="center" vertical="center" wrapText="1"/>
    </xf>
    <xf numFmtId="4" fontId="231" fillId="113" borderId="0" applyProtection="0">
      <alignment horizontal="center" vertical="top" wrapText="1"/>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7" fontId="224" fillId="14" borderId="0" applyProtection="0">
      <alignment horizontal="center" vertical="center"/>
    </xf>
    <xf numFmtId="182" fontId="236" fillId="0" borderId="0"/>
    <xf numFmtId="182" fontId="237" fillId="85" borderId="0"/>
    <xf numFmtId="182" fontId="238" fillId="0" borderId="0">
      <alignment horizontal="left" vertical="center"/>
    </xf>
    <xf numFmtId="181" fontId="98" fillId="0" borderId="0"/>
    <xf numFmtId="182" fontId="125" fillId="0" borderId="0"/>
    <xf numFmtId="182" fontId="98" fillId="0" borderId="0">
      <alignment horizontal="center"/>
    </xf>
    <xf numFmtId="40" fontId="27" fillId="0" borderId="0" applyBorder="0">
      <alignment horizontal="right"/>
    </xf>
    <xf numFmtId="37" fontId="32" fillId="0" borderId="12" applyNumberFormat="0"/>
    <xf numFmtId="40" fontId="239" fillId="0" borderId="0" applyBorder="0">
      <alignment horizontal="right"/>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31" fillId="89" borderId="13">
      <protection locked="0"/>
    </xf>
    <xf numFmtId="0" fontId="231" fillId="89" borderId="13">
      <protection locked="0"/>
    </xf>
    <xf numFmtId="182" fontId="240" fillId="0" borderId="0" applyBorder="0" applyProtection="0">
      <alignment vertical="center"/>
    </xf>
    <xf numFmtId="182" fontId="240" fillId="0" borderId="15" applyBorder="0" applyProtection="0">
      <alignment horizontal="right" vertical="center"/>
    </xf>
    <xf numFmtId="182" fontId="241" fillId="122" borderId="0" applyBorder="0" applyProtection="0">
      <alignment horizontal="centerContinuous" vertical="center"/>
    </xf>
    <xf numFmtId="182" fontId="241" fillId="121" borderId="15" applyBorder="0" applyProtection="0">
      <alignment horizontal="centerContinuous" vertical="center"/>
    </xf>
    <xf numFmtId="182" fontId="242" fillId="0" borderId="0"/>
    <xf numFmtId="182" fontId="181" fillId="0" borderId="0"/>
    <xf numFmtId="182" fontId="243" fillId="0" borderId="0" applyFill="0" applyBorder="0" applyProtection="0">
      <alignment horizontal="left"/>
    </xf>
    <xf numFmtId="182" fontId="133" fillId="0" borderId="3" applyFill="0" applyBorder="0" applyProtection="0">
      <alignment horizontal="left" vertical="top"/>
    </xf>
    <xf numFmtId="182" fontId="244" fillId="0" borderId="0">
      <alignment horizontal="centerContinuous"/>
    </xf>
    <xf numFmtId="49" fontId="245" fillId="0" borderId="0"/>
    <xf numFmtId="49" fontId="69" fillId="0" borderId="0" applyFont="0" applyFill="0" applyBorder="0" applyAlignment="0" applyProtection="0"/>
    <xf numFmtId="182" fontId="246" fillId="0" borderId="0"/>
    <xf numFmtId="49" fontId="69" fillId="0" borderId="0" applyFont="0" applyFill="0" applyBorder="0" applyAlignment="0" applyProtection="0"/>
    <xf numFmtId="182" fontId="247" fillId="0" borderId="0"/>
    <xf numFmtId="0" fontId="61" fillId="67" borderId="0" applyAlignment="0" applyProtection="0"/>
    <xf numFmtId="0" fontId="56" fillId="67" borderId="0" applyAlignment="0" applyProtection="0">
      <alignment horizontal="left"/>
    </xf>
    <xf numFmtId="0" fontId="56" fillId="67" borderId="0" applyAlignment="0" applyProtection="0">
      <alignment horizontal="left" indent="1"/>
    </xf>
    <xf numFmtId="0" fontId="56" fillId="67" borderId="0" applyAlignment="0" applyProtection="0">
      <alignment horizontal="left" vertical="center" indent="2"/>
    </xf>
    <xf numFmtId="325" fontId="98" fillId="0" borderId="0" applyFont="0" applyFill="0" applyBorder="0" applyAlignment="0" applyProtection="0"/>
    <xf numFmtId="0" fontId="248" fillId="0" borderId="0">
      <alignment horizontal="center"/>
    </xf>
    <xf numFmtId="15" fontId="248" fillId="0" borderId="0">
      <alignment horizont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49" fillId="0" borderId="0" applyNumberFormat="0" applyFill="0" applyBorder="0" applyAlignment="0" applyProtection="0"/>
    <xf numFmtId="0" fontId="27" fillId="0" borderId="0" applyNumberFormat="0" applyFont="0" applyFill="0" applyBorder="0" applyAlignment="0" applyProtection="0"/>
    <xf numFmtId="182" fontId="250" fillId="7" borderId="0">
      <alignment horizontal="right"/>
    </xf>
    <xf numFmtId="164" fontId="195" fillId="0" borderId="0"/>
    <xf numFmtId="182" fontId="251" fillId="0" borderId="0"/>
    <xf numFmtId="326" fontId="252" fillId="0" borderId="0"/>
    <xf numFmtId="186" fontId="27" fillId="0" borderId="12" applyNumberFormat="0" applyFont="0" applyFill="0" applyAlignment="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0" fontId="32" fillId="0" borderId="7" applyFill="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42" fillId="0" borderId="28" applyNumberFormat="0" applyFill="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183" fontId="253" fillId="0" borderId="60" applyNumberFormat="0" applyFill="0" applyAlignment="0" applyProtection="0"/>
    <xf numFmtId="183" fontId="253" fillId="0" borderId="60" applyNumberFormat="0" applyFill="0" applyAlignment="0" applyProtection="0"/>
    <xf numFmtId="0" fontId="27" fillId="0" borderId="0" applyNumberFormat="0" applyFont="0" applyFill="0" applyBorder="0" applyAlignment="0" applyProtection="0"/>
    <xf numFmtId="304" fontId="111" fillId="0" borderId="61" applyAlignment="0"/>
    <xf numFmtId="305" fontId="111" fillId="0" borderId="61" applyAlignment="0"/>
    <xf numFmtId="164" fontId="74" fillId="0" borderId="61"/>
    <xf numFmtId="327" fontId="76" fillId="0" borderId="0" applyFont="0" applyFill="0" applyBorder="0" applyAlignment="0" applyProtection="0">
      <alignment horizontal="right"/>
    </xf>
    <xf numFmtId="182" fontId="254" fillId="0" borderId="0">
      <alignment horizontal="fill"/>
    </xf>
    <xf numFmtId="37" fontId="56" fillId="58" borderId="0" applyNumberFormat="0" applyBorder="0" applyAlignment="0" applyProtection="0"/>
    <xf numFmtId="37" fontId="56" fillId="0" borderId="0"/>
    <xf numFmtId="37" fontId="56" fillId="89" borderId="0" applyNumberFormat="0" applyBorder="0" applyAlignment="0" applyProtection="0"/>
    <xf numFmtId="3" fontId="147" fillId="0" borderId="43" applyProtection="0"/>
    <xf numFmtId="4" fontId="74" fillId="0" borderId="0">
      <protection locked="0"/>
    </xf>
    <xf numFmtId="328" fontId="204" fillId="89" borderId="3" applyBorder="0">
      <alignment horizontal="right" vertical="center"/>
      <protection locked="0"/>
    </xf>
    <xf numFmtId="182" fontId="27" fillId="0" borderId="0">
      <alignment vertical="top"/>
    </xf>
    <xf numFmtId="182" fontId="255" fillId="0" borderId="0" applyFont="0" applyFill="0" applyBorder="0" applyAlignment="0" applyProtection="0"/>
    <xf numFmtId="235" fontId="136" fillId="0" borderId="0" applyFont="0" applyFill="0" applyBorder="0" applyAlignment="0" applyProtection="0"/>
    <xf numFmtId="329" fontId="136" fillId="0" borderId="0" applyFont="0" applyFill="0" applyBorder="0" applyAlignment="0" applyProtection="0"/>
    <xf numFmtId="330" fontId="136" fillId="0" borderId="0" applyFont="0" applyFill="0" applyBorder="0" applyAlignment="0" applyProtection="0"/>
    <xf numFmtId="195" fontId="56" fillId="0" borderId="0"/>
    <xf numFmtId="182" fontId="256"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62" fillId="0" borderId="0"/>
    <xf numFmtId="0" fontId="266" fillId="0" borderId="0" applyNumberFormat="0" applyFill="0" applyBorder="0" applyAlignment="0" applyProtection="0"/>
    <xf numFmtId="0" fontId="30" fillId="0" borderId="0"/>
    <xf numFmtId="0" fontId="30" fillId="0" borderId="0"/>
    <xf numFmtId="9" fontId="3" fillId="0" borderId="0" applyFont="0" applyFill="0" applyBorder="0" applyAlignment="0" applyProtection="0"/>
    <xf numFmtId="0" fontId="3" fillId="0" borderId="0"/>
    <xf numFmtId="0" fontId="3" fillId="0" borderId="0"/>
    <xf numFmtId="0" fontId="3" fillId="0" borderId="0"/>
    <xf numFmtId="0" fontId="27" fillId="0" borderId="0"/>
    <xf numFmtId="9" fontId="19" fillId="0" borderId="0" applyFont="0" applyFill="0" applyBorder="0" applyAlignment="0" applyProtection="0"/>
  </cellStyleXfs>
  <cellXfs count="404">
    <xf numFmtId="0" fontId="0" fillId="0" borderId="0" xfId="0"/>
    <xf numFmtId="0" fontId="21" fillId="0" borderId="0" xfId="0" applyFont="1" applyFill="1"/>
    <xf numFmtId="0" fontId="21" fillId="12" borderId="0" xfId="0" applyFont="1" applyFill="1" applyBorder="1"/>
    <xf numFmtId="0" fontId="21" fillId="12" borderId="0" xfId="0" applyFont="1" applyFill="1"/>
    <xf numFmtId="168" fontId="21" fillId="12" borderId="0" xfId="0" applyNumberFormat="1" applyFont="1" applyFill="1"/>
    <xf numFmtId="0" fontId="25" fillId="12" borderId="0" xfId="0" applyFont="1" applyFill="1" applyBorder="1" applyAlignment="1"/>
    <xf numFmtId="0" fontId="21" fillId="12" borderId="0" xfId="0" applyFont="1" applyFill="1" applyAlignment="1">
      <alignment horizontal="centerContinuous"/>
    </xf>
    <xf numFmtId="168" fontId="21" fillId="0" borderId="0" xfId="0" applyNumberFormat="1" applyFont="1" applyFill="1"/>
    <xf numFmtId="0" fontId="21" fillId="12" borderId="0" xfId="0" applyFont="1" applyFill="1" applyAlignment="1">
      <alignment horizontal="center"/>
    </xf>
    <xf numFmtId="0" fontId="20" fillId="12" borderId="0" xfId="0" applyFont="1" applyFill="1"/>
    <xf numFmtId="0" fontId="20" fillId="0" borderId="0" xfId="0" applyFont="1" applyFill="1"/>
    <xf numFmtId="0" fontId="21" fillId="0" borderId="0" xfId="0" applyFont="1"/>
    <xf numFmtId="0" fontId="20" fillId="12" borderId="0" xfId="0" applyFont="1" applyFill="1" applyBorder="1" applyAlignment="1" applyProtection="1">
      <alignment horizontal="left"/>
    </xf>
    <xf numFmtId="164" fontId="26" fillId="12" borderId="0" xfId="0" applyNumberFormat="1" applyFont="1" applyFill="1"/>
    <xf numFmtId="164" fontId="26" fillId="0" borderId="0" xfId="0" applyNumberFormat="1" applyFont="1" applyFill="1"/>
    <xf numFmtId="0" fontId="21" fillId="0" borderId="0" xfId="0" applyFont="1" applyFill="1" applyBorder="1"/>
    <xf numFmtId="0" fontId="21" fillId="12" borderId="9" xfId="0" applyFont="1" applyFill="1" applyBorder="1" applyAlignment="1">
      <alignment horizontal="centerContinuous"/>
    </xf>
    <xf numFmtId="0" fontId="21" fillId="12" borderId="0" xfId="0" applyFont="1" applyFill="1" applyBorder="1" applyAlignment="1">
      <alignment horizontal="centerContinuous"/>
    </xf>
    <xf numFmtId="0" fontId="21" fillId="12" borderId="10" xfId="0" applyFont="1" applyFill="1" applyBorder="1" applyAlignment="1">
      <alignment horizontal="centerContinuous"/>
    </xf>
    <xf numFmtId="0" fontId="21" fillId="12" borderId="9" xfId="0" applyFont="1" applyFill="1" applyBorder="1"/>
    <xf numFmtId="0" fontId="21" fillId="12" borderId="10" xfId="0" applyFont="1" applyFill="1" applyBorder="1"/>
    <xf numFmtId="0" fontId="21" fillId="12" borderId="9" xfId="0" applyFont="1" applyFill="1" applyBorder="1" applyAlignment="1">
      <alignment horizontal="center"/>
    </xf>
    <xf numFmtId="0" fontId="21" fillId="12" borderId="0" xfId="0" applyFont="1" applyFill="1" applyBorder="1" applyAlignment="1">
      <alignment horizontal="center"/>
    </xf>
    <xf numFmtId="0" fontId="21" fillId="12" borderId="10" xfId="0" applyFont="1" applyFill="1" applyBorder="1" applyAlignment="1">
      <alignment horizontal="center"/>
    </xf>
    <xf numFmtId="0" fontId="24" fillId="0" borderId="0" xfId="0" applyFont="1"/>
    <xf numFmtId="0" fontId="20" fillId="12" borderId="0" xfId="0" applyFont="1" applyFill="1" applyBorder="1"/>
    <xf numFmtId="0" fontId="20" fillId="0" borderId="0" xfId="0" applyFont="1" applyFill="1" applyBorder="1"/>
    <xf numFmtId="0" fontId="20" fillId="0" borderId="0" xfId="0" applyFont="1" applyBorder="1"/>
    <xf numFmtId="0" fontId="21" fillId="0" borderId="0" xfId="0" applyFont="1" applyBorder="1"/>
    <xf numFmtId="0" fontId="25" fillId="0" borderId="0" xfId="0" applyFont="1" applyFill="1" applyBorder="1" applyAlignment="1"/>
    <xf numFmtId="0" fontId="21" fillId="0" borderId="0" xfId="0" applyFont="1" applyFill="1" applyBorder="1" applyAlignment="1" applyProtection="1">
      <alignment horizontal="left" vertical="center"/>
    </xf>
    <xf numFmtId="0" fontId="20" fillId="0" borderId="0" xfId="0" applyFont="1" applyFill="1" applyBorder="1" applyAlignment="1" applyProtection="1">
      <alignment horizontal="left"/>
    </xf>
    <xf numFmtId="0" fontId="21" fillId="0" borderId="0" xfId="0" applyFont="1" applyBorder="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20" fillId="12" borderId="0" xfId="0" applyFont="1" applyFill="1" applyBorder="1" applyAlignment="1" applyProtection="1">
      <alignment horizontal="left" wrapText="1"/>
    </xf>
    <xf numFmtId="0" fontId="24" fillId="0" borderId="0" xfId="0" quotePrefix="1" applyFont="1" applyBorder="1"/>
    <xf numFmtId="0" fontId="17" fillId="0" borderId="0" xfId="0" applyFont="1"/>
    <xf numFmtId="169" fontId="17" fillId="0" borderId="0" xfId="0" applyNumberFormat="1" applyFont="1"/>
    <xf numFmtId="0" fontId="17" fillId="2" borderId="0" xfId="0" applyFont="1" applyFill="1"/>
    <xf numFmtId="0" fontId="17" fillId="0" borderId="0" xfId="0" applyFont="1" applyFill="1"/>
    <xf numFmtId="169" fontId="17" fillId="7" borderId="14" xfId="0" applyNumberFormat="1" applyFont="1" applyFill="1" applyBorder="1" applyAlignment="1">
      <alignment horizontal="center"/>
    </xf>
    <xf numFmtId="0" fontId="17" fillId="0" borderId="0" xfId="0" applyNumberFormat="1" applyFont="1" applyFill="1" applyBorder="1" applyAlignment="1">
      <alignment horizontal="center"/>
    </xf>
    <xf numFmtId="0" fontId="17" fillId="0" borderId="0" xfId="0" applyFont="1" applyBorder="1"/>
    <xf numFmtId="0" fontId="24" fillId="0" borderId="0" xfId="0" quotePrefix="1" applyFont="1" applyFill="1" applyBorder="1"/>
    <xf numFmtId="0" fontId="17" fillId="0" borderId="0" xfId="0" applyFont="1" applyFill="1" applyBorder="1"/>
    <xf numFmtId="0" fontId="26" fillId="12" borderId="0" xfId="0" applyFont="1" applyFill="1"/>
    <xf numFmtId="164" fontId="26" fillId="12" borderId="0" xfId="0" applyNumberFormat="1" applyFont="1" applyFill="1" applyAlignment="1">
      <alignment horizontal="left"/>
    </xf>
    <xf numFmtId="169" fontId="25" fillId="6" borderId="13" xfId="0" applyNumberFormat="1" applyFont="1" applyFill="1" applyBorder="1"/>
    <xf numFmtId="169" fontId="20" fillId="3" borderId="14" xfId="0" applyNumberFormat="1" applyFont="1" applyFill="1" applyBorder="1" applyAlignment="1"/>
    <xf numFmtId="0" fontId="0" fillId="0" borderId="0" xfId="0"/>
    <xf numFmtId="0" fontId="17" fillId="2" borderId="0" xfId="0" applyFont="1" applyFill="1" applyBorder="1"/>
    <xf numFmtId="0" fontId="21" fillId="2" borderId="0" xfId="0" applyFont="1" applyFill="1" applyBorder="1" applyAlignment="1" applyProtection="1">
      <alignment horizontal="left" vertical="center"/>
    </xf>
    <xf numFmtId="168" fontId="20" fillId="2" borderId="0" xfId="0" applyNumberFormat="1" applyFont="1" applyFill="1" applyBorder="1" applyAlignment="1" applyProtection="1">
      <alignment vertical="center" wrapText="1"/>
    </xf>
    <xf numFmtId="0" fontId="11" fillId="0" borderId="0" xfId="0" applyFont="1"/>
    <xf numFmtId="169" fontId="11" fillId="0" borderId="0" xfId="0" applyNumberFormat="1" applyFont="1"/>
    <xf numFmtId="0" fontId="11" fillId="0" borderId="0" xfId="0" applyFont="1" applyFill="1"/>
    <xf numFmtId="169" fontId="25" fillId="0" borderId="0" xfId="0" applyNumberFormat="1" applyFont="1" applyFill="1" applyBorder="1"/>
    <xf numFmtId="169" fontId="20" fillId="0" borderId="0" xfId="0" applyNumberFormat="1" applyFont="1" applyFill="1" applyBorder="1" applyAlignment="1"/>
    <xf numFmtId="0" fontId="11" fillId="0" borderId="0" xfId="0" applyFont="1" applyFill="1" applyBorder="1" applyAlignment="1"/>
    <xf numFmtId="0" fontId="11" fillId="0" borderId="0" xfId="0" applyFont="1" applyAlignment="1">
      <alignment horizontal="center"/>
    </xf>
    <xf numFmtId="0" fontId="11" fillId="5" borderId="62" xfId="0" applyFont="1" applyFill="1" applyBorder="1" applyAlignment="1"/>
    <xf numFmtId="0" fontId="11" fillId="5" borderId="15" xfId="0" applyFont="1" applyFill="1" applyBorder="1" applyAlignment="1"/>
    <xf numFmtId="0" fontId="11" fillId="5" borderId="63" xfId="0" applyFont="1" applyFill="1" applyBorder="1" applyAlignment="1"/>
    <xf numFmtId="169" fontId="11" fillId="7" borderId="14" xfId="0" applyNumberFormat="1" applyFont="1" applyFill="1" applyBorder="1" applyAlignment="1">
      <alignment horizontal="center"/>
    </xf>
    <xf numFmtId="0" fontId="11" fillId="5" borderId="4" xfId="0" applyFont="1" applyFill="1" applyBorder="1" applyAlignment="1"/>
    <xf numFmtId="0" fontId="11" fillId="5" borderId="0" xfId="0" applyFont="1" applyFill="1" applyBorder="1" applyAlignment="1"/>
    <xf numFmtId="0" fontId="11" fillId="5" borderId="3" xfId="0" applyFont="1" applyFill="1" applyBorder="1" applyAlignment="1"/>
    <xf numFmtId="0" fontId="11" fillId="5" borderId="64" xfId="0" applyFont="1" applyFill="1" applyBorder="1" applyAlignment="1"/>
    <xf numFmtId="0" fontId="11" fillId="5" borderId="12" xfId="0" applyFont="1" applyFill="1" applyBorder="1" applyAlignment="1"/>
    <xf numFmtId="0" fontId="11" fillId="5" borderId="11" xfId="0" applyFont="1" applyFill="1" applyBorder="1" applyAlignment="1"/>
    <xf numFmtId="0" fontId="41" fillId="0" borderId="0" xfId="4" applyFont="1" applyFill="1" applyBorder="1"/>
    <xf numFmtId="0" fontId="41" fillId="11" borderId="0" xfId="4" applyFont="1" applyFill="1" applyBorder="1"/>
    <xf numFmtId="0" fontId="257" fillId="0" borderId="0" xfId="4" applyFont="1" applyFill="1" applyBorder="1"/>
    <xf numFmtId="0" fontId="257" fillId="11" borderId="0" xfId="4" applyFont="1" applyFill="1" applyBorder="1"/>
    <xf numFmtId="331" fontId="41" fillId="11" borderId="0" xfId="4" applyNumberFormat="1" applyFont="1" applyFill="1" applyBorder="1"/>
    <xf numFmtId="0" fontId="21" fillId="11" borderId="0" xfId="4" applyFont="1" applyFill="1" applyBorder="1"/>
    <xf numFmtId="331" fontId="21" fillId="11" borderId="0" xfId="4" applyNumberFormat="1" applyFont="1" applyFill="1" applyBorder="1"/>
    <xf numFmtId="0" fontId="258" fillId="11" borderId="0" xfId="4" applyFont="1" applyFill="1" applyBorder="1"/>
    <xf numFmtId="0" fontId="21" fillId="0" borderId="67" xfId="4" applyFont="1" applyFill="1" applyBorder="1"/>
    <xf numFmtId="0" fontId="41" fillId="11" borderId="0" xfId="4" applyFont="1" applyFill="1" applyBorder="1" applyAlignment="1">
      <alignment vertical="top"/>
    </xf>
    <xf numFmtId="0" fontId="41" fillId="0" borderId="0" xfId="4" applyFont="1" applyFill="1" applyBorder="1" applyAlignment="1">
      <alignment vertical="top" wrapText="1"/>
    </xf>
    <xf numFmtId="0" fontId="41" fillId="11" borderId="0" xfId="4" applyFont="1" applyFill="1" applyBorder="1" applyAlignment="1">
      <alignment vertical="top" wrapText="1"/>
    </xf>
    <xf numFmtId="0" fontId="21" fillId="12" borderId="0" xfId="8568" applyFont="1" applyFill="1" applyBorder="1"/>
    <xf numFmtId="164" fontId="21" fillId="0" borderId="77" xfId="4" applyNumberFormat="1" applyFont="1" applyFill="1" applyBorder="1" applyAlignment="1">
      <alignment vertical="top" wrapText="1"/>
    </xf>
    <xf numFmtId="164" fontId="21" fillId="0" borderId="78" xfId="4" applyNumberFormat="1" applyFont="1" applyFill="1" applyBorder="1" applyAlignment="1">
      <alignment vertical="top" wrapText="1"/>
    </xf>
    <xf numFmtId="0" fontId="11" fillId="0" borderId="0" xfId="0" applyFont="1" applyBorder="1"/>
    <xf numFmtId="168" fontId="24" fillId="0" borderId="0" xfId="0" applyNumberFormat="1" applyFont="1" applyBorder="1"/>
    <xf numFmtId="0" fontId="11" fillId="5" borderId="7" xfId="0" applyFont="1" applyFill="1" applyBorder="1" applyAlignment="1"/>
    <xf numFmtId="0" fontId="24" fillId="0" borderId="0" xfId="0" applyFont="1" applyBorder="1"/>
    <xf numFmtId="0" fontId="24" fillId="0" borderId="0" xfId="0" applyFont="1" applyFill="1" applyBorder="1"/>
    <xf numFmtId="0" fontId="11" fillId="0" borderId="0" xfId="0" applyFont="1" applyFill="1" applyBorder="1"/>
    <xf numFmtId="0" fontId="11" fillId="5" borderId="14" xfId="0" applyFont="1" applyFill="1" applyBorder="1" applyAlignment="1"/>
    <xf numFmtId="0" fontId="20"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0" fillId="3" borderId="13" xfId="0" applyNumberFormat="1" applyFont="1" applyFill="1" applyBorder="1" applyAlignment="1"/>
    <xf numFmtId="0" fontId="0" fillId="0" borderId="0" xfId="0" applyFill="1" applyBorder="1"/>
    <xf numFmtId="168" fontId="24" fillId="0" borderId="0" xfId="0" applyNumberFormat="1" applyFont="1" applyFill="1" applyBorder="1"/>
    <xf numFmtId="0" fontId="11" fillId="0" borderId="0" xfId="0" applyFont="1" applyAlignment="1">
      <alignment wrapText="1"/>
    </xf>
    <xf numFmtId="0" fontId="11" fillId="0" borderId="13" xfId="0" applyFont="1" applyBorder="1" applyAlignment="1">
      <alignment horizontal="center" wrapText="1"/>
    </xf>
    <xf numFmtId="0" fontId="24" fillId="0" borderId="13" xfId="0" applyFont="1" applyBorder="1" applyAlignment="1">
      <alignment horizontal="center" wrapText="1"/>
    </xf>
    <xf numFmtId="0" fontId="11" fillId="0" borderId="13" xfId="0" applyFont="1" applyBorder="1"/>
    <xf numFmtId="0" fontId="11" fillId="2" borderId="13" xfId="0" applyFont="1" applyFill="1" applyBorder="1"/>
    <xf numFmtId="43" fontId="11" fillId="3" borderId="13" xfId="0" applyNumberFormat="1"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5" fillId="0" borderId="0" xfId="0" applyFont="1" applyBorder="1" applyAlignment="1"/>
    <xf numFmtId="168" fontId="25" fillId="6" borderId="62" xfId="0" applyNumberFormat="1" applyFont="1" applyFill="1" applyBorder="1"/>
    <xf numFmtId="0" fontId="11"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1" fillId="0" borderId="0" xfId="0" applyFont="1" applyProtection="1"/>
    <xf numFmtId="168" fontId="21" fillId="0" borderId="0" xfId="0" applyNumberFormat="1" applyFont="1" applyProtection="1"/>
    <xf numFmtId="0" fontId="21" fillId="0" borderId="0" xfId="0" applyFont="1" applyFill="1" applyBorder="1" applyAlignment="1" applyProtection="1">
      <alignment horizontal="left"/>
    </xf>
    <xf numFmtId="0" fontId="21" fillId="0" borderId="0" xfId="0" applyFont="1" applyFill="1" applyBorder="1" applyAlignment="1" applyProtection="1">
      <alignment horizontal="left" vertical="center" wrapText="1"/>
    </xf>
    <xf numFmtId="0" fontId="22" fillId="0" borderId="0" xfId="0" applyFont="1" applyBorder="1" applyAlignment="1">
      <alignment horizontal="left" vertical="center" wrapText="1"/>
    </xf>
    <xf numFmtId="0" fontId="20" fillId="12" borderId="0" xfId="0" applyFont="1" applyFill="1" applyBorder="1" applyAlignment="1" applyProtection="1">
      <alignment horizontal="center"/>
    </xf>
    <xf numFmtId="0" fontId="25" fillId="0" borderId="0" xfId="0" applyFont="1" applyBorder="1"/>
    <xf numFmtId="0" fontId="21" fillId="0" borderId="0" xfId="0" applyFont="1" applyBorder="1" applyAlignment="1" applyProtection="1">
      <alignment horizontal="center" vertical="center"/>
    </xf>
    <xf numFmtId="0" fontId="0" fillId="0" borderId="0" xfId="0" applyFont="1" applyBorder="1" applyAlignment="1">
      <alignment horizontal="center" vertical="center"/>
    </xf>
    <xf numFmtId="41" fontId="21" fillId="13" borderId="13" xfId="0" applyNumberFormat="1" applyFont="1" applyFill="1" applyBorder="1"/>
    <xf numFmtId="166" fontId="21" fillId="7" borderId="0" xfId="0" applyNumberFormat="1" applyFont="1" applyFill="1" applyBorder="1" applyAlignment="1">
      <alignment horizontal="right"/>
    </xf>
    <xf numFmtId="0" fontId="10" fillId="0" borderId="0" xfId="0" applyFont="1"/>
    <xf numFmtId="0" fontId="10" fillId="0" borderId="0" xfId="0" applyFont="1" applyBorder="1"/>
    <xf numFmtId="41" fontId="25" fillId="6" borderId="54" xfId="0" applyNumberFormat="1" applyFont="1" applyFill="1" applyBorder="1"/>
    <xf numFmtId="0" fontId="10" fillId="5" borderId="81" xfId="0" applyFont="1" applyFill="1" applyBorder="1" applyAlignment="1"/>
    <xf numFmtId="0" fontId="10" fillId="5" borderId="82" xfId="0" applyFont="1" applyFill="1" applyBorder="1" applyAlignment="1"/>
    <xf numFmtId="0" fontId="10" fillId="5" borderId="64" xfId="0" applyFont="1" applyFill="1" applyBorder="1" applyAlignment="1"/>
    <xf numFmtId="41" fontId="10" fillId="7" borderId="83" xfId="0" applyNumberFormat="1" applyFont="1" applyFill="1" applyBorder="1" applyAlignment="1">
      <alignment horizontal="center"/>
    </xf>
    <xf numFmtId="0" fontId="10" fillId="5" borderId="3" xfId="0" applyFont="1" applyFill="1" applyBorder="1" applyAlignment="1"/>
    <xf numFmtId="0" fontId="10" fillId="5" borderId="0" xfId="0" applyFont="1" applyFill="1" applyBorder="1" applyAlignment="1"/>
    <xf numFmtId="0" fontId="10" fillId="5" borderId="4" xfId="0" applyFont="1" applyFill="1" applyBorder="1" applyAlignment="1"/>
    <xf numFmtId="0" fontId="10" fillId="5" borderId="15" xfId="0" applyFont="1" applyFill="1" applyBorder="1" applyAlignment="1"/>
    <xf numFmtId="0" fontId="10" fillId="5" borderId="62" xfId="0" applyFont="1" applyFill="1" applyBorder="1" applyAlignment="1"/>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0" fillId="0" borderId="0" xfId="0" applyFont="1" applyFill="1" applyBorder="1"/>
    <xf numFmtId="0" fontId="24" fillId="0" borderId="0" xfId="0" applyFont="1" applyBorder="1" applyAlignment="1">
      <alignment horizontal="left" vertical="center"/>
    </xf>
    <xf numFmtId="166" fontId="0" fillId="3" borderId="54" xfId="0" applyNumberFormat="1" applyFont="1" applyFill="1" applyBorder="1"/>
    <xf numFmtId="0" fontId="24" fillId="0" borderId="0" xfId="0" applyFont="1" applyFill="1" applyBorder="1" applyAlignment="1">
      <alignment horizontal="left" vertical="center"/>
    </xf>
    <xf numFmtId="0" fontId="10" fillId="0" borderId="0" xfId="0" applyFont="1" applyFill="1" applyBorder="1" applyAlignment="1"/>
    <xf numFmtId="166" fontId="0" fillId="0" borderId="0" xfId="0" applyNumberFormat="1" applyFont="1" applyFill="1" applyBorder="1"/>
    <xf numFmtId="41" fontId="25" fillId="0" borderId="0" xfId="0" applyNumberFormat="1" applyFont="1" applyFill="1" applyBorder="1"/>
    <xf numFmtId="0" fontId="263" fillId="0" borderId="0" xfId="0" applyFont="1" applyFill="1" applyBorder="1" applyAlignment="1" applyProtection="1">
      <alignment horizontal="left"/>
    </xf>
    <xf numFmtId="169" fontId="10" fillId="0" borderId="0" xfId="0" applyNumberFormat="1" applyFont="1"/>
    <xf numFmtId="0" fontId="21" fillId="12" borderId="10" xfId="0" applyFont="1" applyFill="1" applyBorder="1" applyAlignment="1">
      <alignment horizontal="left"/>
    </xf>
    <xf numFmtId="0" fontId="11" fillId="5" borderId="84" xfId="0" applyFont="1" applyFill="1" applyBorder="1" applyAlignment="1"/>
    <xf numFmtId="0" fontId="11" fillId="5" borderId="81" xfId="0" applyFont="1" applyFill="1" applyBorder="1" applyAlignment="1"/>
    <xf numFmtId="0" fontId="11" fillId="5" borderId="82" xfId="0" applyFont="1" applyFill="1" applyBorder="1" applyAlignment="1"/>
    <xf numFmtId="0" fontId="20" fillId="12" borderId="75" xfId="4" applyFont="1" applyFill="1" applyBorder="1" applyAlignment="1">
      <alignment vertical="top"/>
    </xf>
    <xf numFmtId="0" fontId="20" fillId="12" borderId="5" xfId="4" applyFont="1" applyFill="1" applyBorder="1" applyAlignment="1">
      <alignment vertical="top"/>
    </xf>
    <xf numFmtId="0" fontId="20" fillId="12" borderId="74" xfId="4" applyFont="1" applyFill="1" applyBorder="1" applyAlignment="1">
      <alignment vertical="top" wrapText="1"/>
    </xf>
    <xf numFmtId="0" fontId="20" fillId="12" borderId="71" xfId="4" applyFont="1" applyFill="1" applyBorder="1" applyAlignment="1">
      <alignment vertical="top" wrapText="1"/>
    </xf>
    <xf numFmtId="0" fontId="20" fillId="12" borderId="13" xfId="4" applyFont="1" applyFill="1" applyBorder="1" applyAlignment="1">
      <alignment vertical="top" wrapText="1"/>
    </xf>
    <xf numFmtId="0" fontId="20" fillId="12" borderId="70" xfId="4" applyFont="1" applyFill="1" applyBorder="1" applyAlignment="1">
      <alignment horizontal="left" vertical="top" wrapText="1"/>
    </xf>
    <xf numFmtId="0" fontId="20" fillId="12" borderId="72" xfId="4" applyFont="1" applyFill="1" applyBorder="1" applyAlignment="1">
      <alignment vertical="top" wrapText="1"/>
    </xf>
    <xf numFmtId="0" fontId="20" fillId="12" borderId="62" xfId="4" applyFont="1" applyFill="1" applyBorder="1" applyAlignment="1">
      <alignment vertical="top" wrapText="1"/>
    </xf>
    <xf numFmtId="0" fontId="20" fillId="12" borderId="8" xfId="4" applyFont="1" applyFill="1" applyBorder="1" applyAlignment="1">
      <alignment vertical="top" wrapText="1"/>
    </xf>
    <xf numFmtId="0" fontId="20" fillId="12" borderId="73" xfId="4" applyFont="1" applyFill="1" applyBorder="1" applyAlignment="1">
      <alignment vertical="top" wrapText="1"/>
    </xf>
    <xf numFmtId="0" fontId="20" fillId="12" borderId="70" xfId="4" applyFont="1" applyFill="1" applyBorder="1" applyAlignment="1">
      <alignment vertical="top" wrapText="1"/>
    </xf>
    <xf numFmtId="0" fontId="259" fillId="12" borderId="13" xfId="4" applyFont="1" applyFill="1" applyBorder="1" applyAlignment="1">
      <alignment vertical="top" wrapText="1"/>
    </xf>
    <xf numFmtId="0" fontId="41" fillId="12" borderId="0" xfId="4" applyFont="1" applyFill="1" applyBorder="1" applyAlignment="1">
      <alignment vertical="top" wrapText="1"/>
    </xf>
    <xf numFmtId="0" fontId="41" fillId="12" borderId="0" xfId="4" applyFont="1" applyFill="1" applyBorder="1" applyAlignment="1">
      <alignment vertical="top"/>
    </xf>
    <xf numFmtId="0" fontId="20" fillId="0" borderId="65" xfId="4" applyFont="1" applyFill="1" applyBorder="1" applyAlignment="1">
      <alignment wrapText="1"/>
    </xf>
    <xf numFmtId="0" fontId="20" fillId="12" borderId="0" xfId="4" applyFont="1" applyFill="1" applyBorder="1"/>
    <xf numFmtId="0" fontId="21" fillId="12" borderId="0" xfId="4" applyFont="1" applyFill="1" applyBorder="1" applyAlignment="1">
      <alignment vertical="top" wrapText="1"/>
    </xf>
    <xf numFmtId="0" fontId="258" fillId="12" borderId="0" xfId="4" applyFont="1" applyFill="1" applyBorder="1" applyAlignment="1">
      <alignment vertical="top" wrapText="1"/>
    </xf>
    <xf numFmtId="0" fontId="21" fillId="12" borderId="0" xfId="4" applyFont="1" applyFill="1" applyBorder="1" applyAlignment="1">
      <alignment vertical="top"/>
    </xf>
    <xf numFmtId="0" fontId="21" fillId="0" borderId="85" xfId="0" applyFont="1" applyBorder="1"/>
    <xf numFmtId="0" fontId="21" fillId="0" borderId="6" xfId="0" applyFont="1" applyBorder="1"/>
    <xf numFmtId="0" fontId="21" fillId="0" borderId="6" xfId="0" quotePrefix="1" applyFont="1" applyFill="1" applyBorder="1"/>
    <xf numFmtId="0" fontId="21" fillId="0" borderId="86" xfId="0" applyFont="1" applyFill="1" applyBorder="1"/>
    <xf numFmtId="0" fontId="21" fillId="0" borderId="87" xfId="0" applyFont="1" applyBorder="1"/>
    <xf numFmtId="0" fontId="21" fillId="0" borderId="0" xfId="0" quotePrefix="1" applyFont="1" applyFill="1" applyBorder="1"/>
    <xf numFmtId="0" fontId="21" fillId="0" borderId="88" xfId="0" applyFont="1" applyFill="1" applyBorder="1"/>
    <xf numFmtId="0" fontId="20" fillId="0" borderId="88" xfId="0" applyFont="1" applyBorder="1" applyAlignment="1">
      <alignment horizontal="left" indent="3"/>
    </xf>
    <xf numFmtId="0" fontId="21" fillId="0" borderId="89" xfId="0" applyFont="1" applyBorder="1"/>
    <xf numFmtId="0" fontId="21" fillId="0" borderId="90" xfId="0" applyFont="1" applyBorder="1"/>
    <xf numFmtId="0" fontId="21" fillId="0" borderId="90" xfId="0" quotePrefix="1" applyFont="1" applyFill="1" applyBorder="1"/>
    <xf numFmtId="0" fontId="21" fillId="0" borderId="91" xfId="0" applyFont="1" applyFill="1" applyBorder="1"/>
    <xf numFmtId="0" fontId="21" fillId="0" borderId="86" xfId="0" applyFont="1" applyBorder="1"/>
    <xf numFmtId="0" fontId="21" fillId="0" borderId="13" xfId="0" applyFont="1" applyBorder="1"/>
    <xf numFmtId="0" fontId="21" fillId="0" borderId="88" xfId="0" applyFont="1" applyBorder="1"/>
    <xf numFmtId="0" fontId="21" fillId="5" borderId="13" xfId="0" applyFont="1" applyFill="1" applyBorder="1"/>
    <xf numFmtId="0" fontId="21" fillId="4" borderId="13" xfId="0" applyFont="1" applyFill="1" applyBorder="1"/>
    <xf numFmtId="0" fontId="21" fillId="123" borderId="13" xfId="0" applyFont="1" applyFill="1" applyBorder="1"/>
    <xf numFmtId="169" fontId="21" fillId="124" borderId="13" xfId="0" applyNumberFormat="1" applyFont="1" applyFill="1" applyBorder="1"/>
    <xf numFmtId="0" fontId="21" fillId="3" borderId="13" xfId="0" applyFont="1" applyFill="1" applyBorder="1"/>
    <xf numFmtId="0" fontId="21" fillId="2" borderId="13" xfId="0" applyFont="1" applyFill="1" applyBorder="1"/>
    <xf numFmtId="3" fontId="21" fillId="0" borderId="90" xfId="0" applyNumberFormat="1" applyFont="1" applyFill="1" applyBorder="1"/>
    <xf numFmtId="0" fontId="21" fillId="0" borderId="91" xfId="0" applyFont="1" applyBorder="1"/>
    <xf numFmtId="3" fontId="21" fillId="0" borderId="0" xfId="0" applyNumberFormat="1" applyFont="1" applyFill="1" applyBorder="1"/>
    <xf numFmtId="3" fontId="21" fillId="0" borderId="6" xfId="0" applyNumberFormat="1" applyFont="1" applyFill="1" applyBorder="1"/>
    <xf numFmtId="0" fontId="9" fillId="0" borderId="6" xfId="0" applyFont="1" applyBorder="1"/>
    <xf numFmtId="0" fontId="9" fillId="0" borderId="86" xfId="0" applyFont="1" applyBorder="1"/>
    <xf numFmtId="0" fontId="9" fillId="0" borderId="0" xfId="0" applyFont="1" applyBorder="1"/>
    <xf numFmtId="0" fontId="24" fillId="2" borderId="0" xfId="0" applyFont="1" applyFill="1" applyBorder="1" applyAlignment="1">
      <alignment horizontal="center"/>
    </xf>
    <xf numFmtId="0" fontId="9" fillId="0" borderId="0" xfId="0" applyFont="1" applyBorder="1" applyAlignment="1">
      <alignment horizontal="right"/>
    </xf>
    <xf numFmtId="0" fontId="9" fillId="0" borderId="88" xfId="0" applyFont="1" applyBorder="1"/>
    <xf numFmtId="0" fontId="9" fillId="0" borderId="0" xfId="0" applyFont="1" applyBorder="1" applyAlignment="1">
      <alignment horizontal="center"/>
    </xf>
    <xf numFmtId="0" fontId="20" fillId="0" borderId="0" xfId="0" applyFont="1"/>
    <xf numFmtId="0" fontId="21" fillId="12" borderId="0" xfId="0" applyFont="1" applyFill="1" applyAlignment="1" applyProtection="1"/>
    <xf numFmtId="334" fontId="9" fillId="12" borderId="0" xfId="0" applyNumberFormat="1" applyFont="1" applyFill="1" applyBorder="1" applyAlignment="1">
      <alignment vertical="center"/>
    </xf>
    <xf numFmtId="0" fontId="9" fillId="12" borderId="0" xfId="0" applyFont="1" applyFill="1" applyBorder="1" applyAlignment="1">
      <alignment vertical="center"/>
    </xf>
    <xf numFmtId="165" fontId="9" fillId="12" borderId="0" xfId="0" applyNumberFormat="1" applyFont="1" applyFill="1" applyBorder="1" applyAlignment="1">
      <alignment vertical="center"/>
    </xf>
    <xf numFmtId="165" fontId="265" fillId="12" borderId="0" xfId="0" applyNumberFormat="1" applyFont="1" applyFill="1" applyBorder="1" applyAlignment="1">
      <alignment vertical="center"/>
    </xf>
    <xf numFmtId="0" fontId="20" fillId="12" borderId="0" xfId="0" applyFont="1" applyFill="1" applyAlignment="1" applyProtection="1"/>
    <xf numFmtId="41" fontId="9" fillId="7" borderId="13" xfId="0" applyNumberFormat="1" applyFont="1" applyFill="1" applyBorder="1" applyAlignment="1">
      <alignment horizontal="center"/>
    </xf>
    <xf numFmtId="0" fontId="20" fillId="0" borderId="13" xfId="0" applyFont="1" applyBorder="1" applyAlignment="1" applyProtection="1">
      <alignment horizontal="centerContinuous"/>
    </xf>
    <xf numFmtId="0" fontId="20" fillId="0" borderId="13" xfId="0" applyFont="1" applyBorder="1" applyAlignment="1" applyProtection="1">
      <alignment horizontal="center"/>
    </xf>
    <xf numFmtId="0" fontId="266" fillId="0" borderId="0" xfId="48782" applyFill="1" applyBorder="1" applyAlignment="1" applyProtection="1">
      <alignment vertical="center" wrapText="1"/>
    </xf>
    <xf numFmtId="0" fontId="266" fillId="0" borderId="0" xfId="48782" applyFill="1" applyBorder="1" applyAlignment="1">
      <alignment vertical="center"/>
    </xf>
    <xf numFmtId="0" fontId="8" fillId="0" borderId="0" xfId="0" applyFont="1" applyAlignment="1">
      <alignment horizontal="center"/>
    </xf>
    <xf numFmtId="0" fontId="8" fillId="0" borderId="0" xfId="0" applyFont="1"/>
    <xf numFmtId="0" fontId="7" fillId="0" borderId="0" xfId="0" applyFont="1" applyBorder="1"/>
    <xf numFmtId="169" fontId="7" fillId="7" borderId="83" xfId="0" applyNumberFormat="1" applyFont="1" applyFill="1" applyBorder="1" applyAlignment="1">
      <alignment horizontal="center"/>
    </xf>
    <xf numFmtId="169" fontId="20" fillId="3" borderId="83" xfId="0" applyNumberFormat="1" applyFont="1" applyFill="1" applyBorder="1" applyAlignment="1"/>
    <xf numFmtId="0" fontId="7" fillId="0" borderId="0" xfId="0" applyFont="1"/>
    <xf numFmtId="0" fontId="7" fillId="0" borderId="0" xfId="0" applyFont="1" applyFill="1" applyBorder="1"/>
    <xf numFmtId="169" fontId="7" fillId="5" borderId="82" xfId="0" applyNumberFormat="1" applyFont="1" applyFill="1" applyBorder="1" applyAlignment="1"/>
    <xf numFmtId="169" fontId="7" fillId="5" borderId="64" xfId="0" applyNumberFormat="1" applyFont="1" applyFill="1" applyBorder="1" applyAlignment="1"/>
    <xf numFmtId="169" fontId="7" fillId="5" borderId="80"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169" fontId="7" fillId="5" borderId="15" xfId="0" applyNumberFormat="1" applyFont="1" applyFill="1" applyBorder="1" applyAlignment="1"/>
    <xf numFmtId="169" fontId="7" fillId="5" borderId="62" xfId="0" applyNumberFormat="1" applyFont="1" applyFill="1" applyBorder="1" applyAlignment="1"/>
    <xf numFmtId="165" fontId="7" fillId="0" borderId="0" xfId="0" applyNumberFormat="1" applyFont="1" applyFill="1" applyAlignment="1">
      <alignment vertical="center"/>
    </xf>
    <xf numFmtId="332" fontId="7" fillId="0" borderId="0" xfId="0" applyNumberFormat="1" applyFont="1" applyFill="1" applyBorder="1" applyAlignment="1">
      <alignment vertical="center"/>
    </xf>
    <xf numFmtId="0" fontId="7" fillId="2" borderId="0" xfId="0" applyFont="1" applyFill="1" applyBorder="1" applyAlignment="1">
      <alignment wrapText="1"/>
    </xf>
    <xf numFmtId="169" fontId="7" fillId="5" borderId="1" xfId="0" applyNumberFormat="1" applyFont="1" applyFill="1" applyBorder="1" applyAlignment="1"/>
    <xf numFmtId="41" fontId="7" fillId="7" borderId="0" xfId="0" applyNumberFormat="1" applyFont="1" applyFill="1" applyBorder="1" applyAlignment="1">
      <alignment horizontal="center"/>
    </xf>
    <xf numFmtId="169" fontId="7" fillId="0" borderId="0" xfId="0" applyNumberFormat="1" applyFont="1"/>
    <xf numFmtId="169" fontId="7" fillId="0" borderId="0" xfId="0" applyNumberFormat="1" applyFont="1" applyFill="1" applyBorder="1" applyAlignment="1"/>
    <xf numFmtId="169" fontId="7" fillId="0" borderId="0" xfId="0" applyNumberFormat="1" applyFont="1" applyFill="1" applyBorder="1"/>
    <xf numFmtId="0" fontId="6" fillId="0" borderId="0" xfId="0" applyFont="1" applyFill="1" applyBorder="1" applyAlignment="1">
      <alignment horizontal="left" vertical="center"/>
    </xf>
    <xf numFmtId="0" fontId="6" fillId="0" borderId="0" xfId="0" applyFont="1" applyBorder="1" applyAlignment="1">
      <alignment horizontal="left" vertical="center"/>
    </xf>
    <xf numFmtId="0" fontId="6" fillId="0" borderId="0" xfId="0" applyFont="1" applyFill="1" applyBorder="1"/>
    <xf numFmtId="0" fontId="20" fillId="0" borderId="13" xfId="0" applyFont="1" applyBorder="1" applyAlignment="1" applyProtection="1">
      <alignment horizontal="centerContinuous" wrapText="1"/>
    </xf>
    <xf numFmtId="0" fontId="5" fillId="0" borderId="0" xfId="0" applyFont="1" applyBorder="1"/>
    <xf numFmtId="0" fontId="10" fillId="5" borderId="63" xfId="0" applyFont="1" applyFill="1" applyBorder="1" applyAlignment="1"/>
    <xf numFmtId="41" fontId="10" fillId="7" borderId="13" xfId="0" applyNumberFormat="1" applyFont="1" applyFill="1" applyBorder="1" applyAlignment="1">
      <alignment horizontal="center"/>
    </xf>
    <xf numFmtId="166" fontId="0" fillId="3" borderId="13" xfId="0" applyNumberFormat="1" applyFont="1" applyFill="1" applyBorder="1"/>
    <xf numFmtId="0" fontId="21" fillId="0" borderId="0" xfId="0" applyFont="1" applyFill="1" applyBorder="1" applyAlignment="1">
      <alignment horizontal="left" vertical="center"/>
    </xf>
    <xf numFmtId="0" fontId="20" fillId="0" borderId="0" xfId="0" applyFont="1" applyFill="1" applyBorder="1" applyAlignment="1">
      <alignment horizontal="left" vertical="center"/>
    </xf>
    <xf numFmtId="0" fontId="5" fillId="0" borderId="0" xfId="0" applyFont="1" applyBorder="1" applyAlignment="1">
      <alignment horizontal="left" vertical="center"/>
    </xf>
    <xf numFmtId="164" fontId="21" fillId="0" borderId="80" xfId="4" applyNumberFormat="1" applyFont="1" applyFill="1" applyBorder="1" applyAlignment="1">
      <alignment vertical="top" wrapText="1"/>
    </xf>
    <xf numFmtId="0" fontId="21" fillId="0" borderId="68" xfId="4" applyFont="1" applyFill="1" applyBorder="1" applyAlignment="1">
      <alignment wrapText="1"/>
    </xf>
    <xf numFmtId="1" fontId="21" fillId="0" borderId="69" xfId="4" applyNumberFormat="1" applyFont="1" applyFill="1" applyBorder="1" applyAlignment="1">
      <alignment vertical="top" wrapText="1"/>
    </xf>
    <xf numFmtId="164" fontId="21" fillId="0" borderId="80" xfId="1935" applyNumberFormat="1" applyFont="1" applyFill="1" applyBorder="1" applyAlignment="1">
      <alignment vertical="top"/>
    </xf>
    <xf numFmtId="169" fontId="11" fillId="7" borderId="13" xfId="0" applyNumberFormat="1" applyFont="1" applyFill="1" applyBorder="1" applyAlignment="1">
      <alignment horizontal="center"/>
    </xf>
    <xf numFmtId="0" fontId="20" fillId="0" borderId="13" xfId="0" applyFont="1" applyBorder="1" applyAlignment="1" applyProtection="1">
      <alignment horizontal="center" wrapText="1"/>
    </xf>
    <xf numFmtId="14" fontId="4" fillId="7" borderId="13" xfId="0" applyNumberFormat="1" applyFont="1" applyFill="1" applyBorder="1" applyAlignment="1">
      <alignment horizontal="center"/>
    </xf>
    <xf numFmtId="0" fontId="4" fillId="0" borderId="0" xfId="0" applyFont="1"/>
    <xf numFmtId="0" fontId="4" fillId="0" borderId="0" xfId="0" applyFont="1" applyFill="1" applyBorder="1"/>
    <xf numFmtId="0" fontId="4" fillId="0" borderId="0" xfId="0" applyFont="1" applyFill="1" applyBorder="1" applyAlignment="1"/>
    <xf numFmtId="169" fontId="7" fillId="5" borderId="81" xfId="0" applyNumberFormat="1" applyFont="1" applyFill="1" applyBorder="1" applyAlignment="1"/>
    <xf numFmtId="169" fontId="7" fillId="5" borderId="3" xfId="0" applyNumberFormat="1" applyFont="1" applyFill="1" applyBorder="1" applyAlignment="1"/>
    <xf numFmtId="169" fontId="7" fillId="5" borderId="63" xfId="0" applyNumberFormat="1" applyFont="1" applyFill="1" applyBorder="1" applyAlignment="1"/>
    <xf numFmtId="1" fontId="26" fillId="12" borderId="0" xfId="0" applyNumberFormat="1" applyFont="1" applyFill="1" applyAlignment="1">
      <alignment horizontal="left"/>
    </xf>
    <xf numFmtId="0" fontId="0" fillId="0" borderId="0" xfId="0"/>
    <xf numFmtId="0" fontId="21" fillId="0" borderId="0" xfId="0" applyFont="1" applyFill="1" applyBorder="1"/>
    <xf numFmtId="0" fontId="21" fillId="0" borderId="0" xfId="0" applyFont="1" applyBorder="1"/>
    <xf numFmtId="0" fontId="21" fillId="0" borderId="0" xfId="0" applyFont="1"/>
    <xf numFmtId="41" fontId="25" fillId="6" borderId="13" xfId="0" applyNumberFormat="1" applyFont="1" applyFill="1" applyBorder="1"/>
    <xf numFmtId="0" fontId="21" fillId="0" borderId="0" xfId="0" applyFont="1" applyFill="1"/>
    <xf numFmtId="0" fontId="21" fillId="0" borderId="0" xfId="0" applyNumberFormat="1" applyFont="1" applyFill="1" applyBorder="1" applyAlignment="1">
      <alignment horizontal="center"/>
    </xf>
    <xf numFmtId="0" fontId="20" fillId="0" borderId="0" xfId="0" applyFont="1" applyFill="1" applyBorder="1" applyAlignment="1" applyProtection="1">
      <alignment horizontal="left"/>
    </xf>
    <xf numFmtId="168" fontId="21" fillId="0" borderId="0" xfId="0" applyNumberFormat="1" applyFont="1" applyFill="1"/>
    <xf numFmtId="0" fontId="25" fillId="0" borderId="0" xfId="0" applyFont="1" applyFill="1" applyBorder="1" applyAlignment="1"/>
    <xf numFmtId="0" fontId="20" fillId="0" borderId="0" xfId="0" applyFont="1" applyFill="1"/>
    <xf numFmtId="0" fontId="3" fillId="0" borderId="0" xfId="0" applyFont="1" applyBorder="1"/>
    <xf numFmtId="0" fontId="3" fillId="0" borderId="0" xfId="0" applyFont="1"/>
    <xf numFmtId="164" fontId="26" fillId="0" borderId="0" xfId="0" applyNumberFormat="1" applyFont="1" applyFill="1"/>
    <xf numFmtId="0" fontId="3" fillId="0" borderId="0" xfId="0" applyNumberFormat="1" applyFont="1" applyFill="1" applyBorder="1" applyAlignment="1">
      <alignment horizontal="center"/>
    </xf>
    <xf numFmtId="41" fontId="3" fillId="7" borderId="13" xfId="0" applyNumberFormat="1" applyFont="1" applyFill="1" applyBorder="1" applyAlignment="1">
      <alignment horizontal="center"/>
    </xf>
    <xf numFmtId="41" fontId="3" fillId="7" borderId="8" xfId="0" applyNumberFormat="1" applyFont="1" applyFill="1" applyBorder="1" applyAlignment="1">
      <alignment horizontal="center"/>
    </xf>
    <xf numFmtId="0" fontId="24" fillId="0" borderId="0" xfId="0" applyFont="1" applyBorder="1"/>
    <xf numFmtId="0" fontId="3" fillId="0" borderId="0" xfId="0" applyNumberFormat="1" applyFont="1" applyBorder="1" applyAlignment="1">
      <alignment horizontal="center"/>
    </xf>
    <xf numFmtId="0" fontId="24" fillId="0"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vertical="center"/>
    </xf>
    <xf numFmtId="0" fontId="21" fillId="0" borderId="0" xfId="0" applyNumberFormat="1" applyFont="1" applyBorder="1" applyAlignment="1">
      <alignment horizontal="center"/>
    </xf>
    <xf numFmtId="0" fontId="3" fillId="0" borderId="0" xfId="0" applyFont="1" applyFill="1" applyBorder="1" applyAlignment="1">
      <alignment horizontal="left"/>
    </xf>
    <xf numFmtId="0" fontId="22" fillId="0" borderId="0" xfId="0" applyNumberFormat="1" applyFont="1" applyBorder="1" applyAlignment="1">
      <alignment horizontal="center" wrapText="1"/>
    </xf>
    <xf numFmtId="164" fontId="26" fillId="0" borderId="0" xfId="0" applyNumberFormat="1" applyFont="1" applyFill="1" applyBorder="1"/>
    <xf numFmtId="169" fontId="3" fillId="7" borderId="83" xfId="0" applyNumberFormat="1" applyFont="1" applyFill="1" applyBorder="1" applyAlignment="1">
      <alignment horizontal="center"/>
    </xf>
    <xf numFmtId="169" fontId="3" fillId="7" borderId="13" xfId="0" applyNumberFormat="1" applyFont="1" applyFill="1" applyBorder="1" applyAlignment="1">
      <alignment horizontal="center"/>
    </xf>
    <xf numFmtId="169" fontId="21" fillId="0" borderId="0" xfId="0" applyNumberFormat="1" applyFont="1" applyFill="1"/>
    <xf numFmtId="169" fontId="3" fillId="5" borderId="82" xfId="0" applyNumberFormat="1" applyFont="1" applyFill="1" applyBorder="1" applyAlignment="1"/>
    <xf numFmtId="169" fontId="3" fillId="5" borderId="64" xfId="0" applyNumberFormat="1" applyFont="1" applyFill="1" applyBorder="1" applyAlignment="1"/>
    <xf numFmtId="169" fontId="3" fillId="5" borderId="0" xfId="0" applyNumberFormat="1" applyFont="1" applyFill="1" applyBorder="1" applyAlignment="1"/>
    <xf numFmtId="169" fontId="3" fillId="5" borderId="4" xfId="0" applyNumberFormat="1" applyFont="1" applyFill="1" applyBorder="1" applyAlignment="1"/>
    <xf numFmtId="0" fontId="21" fillId="0" borderId="0" xfId="0" applyFont="1" applyBorder="1" applyAlignment="1">
      <alignment horizontal="left"/>
    </xf>
    <xf numFmtId="0" fontId="0" fillId="0" borderId="0" xfId="0" applyBorder="1" applyAlignment="1">
      <alignment horizontal="left"/>
    </xf>
    <xf numFmtId="169" fontId="3" fillId="5" borderId="15" xfId="0" applyNumberFormat="1" applyFont="1" applyFill="1" applyBorder="1" applyAlignment="1"/>
    <xf numFmtId="169" fontId="3" fillId="5" borderId="62" xfId="0" applyNumberFormat="1" applyFont="1" applyFill="1" applyBorder="1" applyAlignment="1"/>
    <xf numFmtId="169" fontId="3" fillId="5" borderId="8" xfId="0" applyNumberFormat="1" applyFont="1" applyFill="1" applyBorder="1" applyAlignment="1"/>
    <xf numFmtId="169" fontId="3" fillId="5" borderId="63" xfId="0" applyNumberFormat="1" applyFont="1" applyFill="1" applyBorder="1" applyAlignment="1"/>
    <xf numFmtId="169" fontId="3" fillId="5" borderId="3" xfId="0" applyNumberFormat="1" applyFont="1" applyFill="1" applyBorder="1" applyAlignment="1"/>
    <xf numFmtId="169" fontId="3" fillId="5" borderId="81" xfId="0" applyNumberFormat="1" applyFont="1" applyFill="1" applyBorder="1" applyAlignment="1"/>
    <xf numFmtId="169" fontId="3" fillId="5" borderId="80" xfId="0" applyNumberFormat="1" applyFont="1" applyFill="1" applyBorder="1" applyAlignment="1"/>
    <xf numFmtId="43" fontId="11" fillId="7" borderId="54" xfId="0" applyNumberFormat="1" applyFont="1" applyFill="1" applyBorder="1" applyAlignment="1">
      <alignment horizontal="center"/>
    </xf>
    <xf numFmtId="43" fontId="11" fillId="7" borderId="13" xfId="0" applyNumberFormat="1" applyFont="1" applyFill="1" applyBorder="1" applyAlignment="1">
      <alignment horizontal="center"/>
    </xf>
    <xf numFmtId="43" fontId="25" fillId="6" borderId="13" xfId="0" applyNumberFormat="1" applyFont="1" applyFill="1" applyBorder="1"/>
    <xf numFmtId="43" fontId="21" fillId="13" borderId="13" xfId="0" applyNumberFormat="1" applyFont="1" applyFill="1" applyBorder="1"/>
    <xf numFmtId="43" fontId="21" fillId="13" borderId="83" xfId="0" applyNumberFormat="1" applyFont="1" applyFill="1" applyBorder="1"/>
    <xf numFmtId="43" fontId="25" fillId="6" borderId="83" xfId="0" applyNumberFormat="1" applyFont="1" applyFill="1" applyBorder="1"/>
    <xf numFmtId="0" fontId="20" fillId="0" borderId="88" xfId="48787" applyFont="1" applyBorder="1" applyAlignment="1">
      <alignment horizontal="left" indent="3"/>
    </xf>
    <xf numFmtId="0" fontId="3" fillId="0" borderId="0" xfId="2967" applyFont="1" applyBorder="1"/>
    <xf numFmtId="0" fontId="3" fillId="0" borderId="88" xfId="2967" applyFont="1" applyBorder="1"/>
    <xf numFmtId="0" fontId="21" fillId="0" borderId="0" xfId="48787" applyFont="1" applyBorder="1"/>
    <xf numFmtId="0" fontId="0" fillId="0" borderId="0" xfId="2967" applyFont="1" applyBorder="1" applyAlignment="1">
      <alignment horizontal="right"/>
    </xf>
    <xf numFmtId="0" fontId="24" fillId="0" borderId="0" xfId="2967" applyFont="1" applyBorder="1" applyAlignment="1">
      <alignment horizontal="center"/>
    </xf>
    <xf numFmtId="169" fontId="20" fillId="3" borderId="76" xfId="48789" applyNumberFormat="1" applyFont="1" applyFill="1" applyBorder="1" applyAlignment="1"/>
    <xf numFmtId="169" fontId="20" fillId="3" borderId="66" xfId="48789" applyNumberFormat="1" applyFont="1" applyFill="1" applyBorder="1" applyAlignment="1"/>
    <xf numFmtId="0" fontId="2" fillId="5" borderId="84" xfId="0" applyFont="1" applyFill="1" applyBorder="1" applyAlignment="1"/>
    <xf numFmtId="169" fontId="2" fillId="7" borderId="83" xfId="48789" applyNumberFormat="1" applyFont="1" applyFill="1" applyBorder="1" applyAlignment="1">
      <alignment horizontal="right"/>
    </xf>
    <xf numFmtId="0" fontId="20" fillId="12" borderId="83" xfId="4" applyFont="1" applyFill="1" applyBorder="1" applyAlignment="1">
      <alignment vertical="top" wrapText="1"/>
    </xf>
    <xf numFmtId="0" fontId="20" fillId="12" borderId="84" xfId="4" applyFont="1" applyFill="1" applyBorder="1" applyAlignment="1">
      <alignment vertical="top" wrapText="1"/>
    </xf>
    <xf numFmtId="0" fontId="1" fillId="0" borderId="0" xfId="0" applyFont="1" applyBorder="1"/>
    <xf numFmtId="166" fontId="21" fillId="0" borderId="0" xfId="0" applyNumberFormat="1" applyFont="1" applyFill="1" applyBorder="1" applyAlignment="1">
      <alignment horizontal="right"/>
    </xf>
    <xf numFmtId="0" fontId="21" fillId="0" borderId="0" xfId="0" applyFont="1" applyFill="1" applyBorder="1" applyAlignment="1" applyProtection="1">
      <alignment horizontal="center" vertical="center"/>
    </xf>
    <xf numFmtId="43" fontId="11" fillId="2" borderId="13" xfId="0" applyNumberFormat="1" applyFont="1" applyFill="1" applyBorder="1" applyAlignment="1">
      <alignment horizontal="center"/>
    </xf>
    <xf numFmtId="43" fontId="25" fillId="3" borderId="13" xfId="0" applyNumberFormat="1" applyFont="1" applyFill="1" applyBorder="1"/>
    <xf numFmtId="14" fontId="9" fillId="7" borderId="13" xfId="0" applyNumberFormat="1" applyFont="1" applyFill="1" applyBorder="1" applyAlignment="1">
      <alignment horizontal="center" wrapText="1"/>
    </xf>
    <xf numFmtId="335" fontId="10" fillId="7" borderId="13" xfId="0" applyNumberFormat="1" applyFont="1" applyFill="1" applyBorder="1" applyAlignment="1">
      <alignment horizontal="center"/>
    </xf>
    <xf numFmtId="2" fontId="11" fillId="2" borderId="13" xfId="0" applyNumberFormat="1" applyFont="1" applyFill="1" applyBorder="1"/>
    <xf numFmtId="335" fontId="25" fillId="6" borderId="54" xfId="0" applyNumberFormat="1" applyFont="1" applyFill="1" applyBorder="1"/>
    <xf numFmtId="166" fontId="0" fillId="7" borderId="13" xfId="0" applyNumberFormat="1" applyFont="1" applyFill="1" applyBorder="1"/>
    <xf numFmtId="166" fontId="25" fillId="6" borderId="8" xfId="0" applyNumberFormat="1" applyFont="1" applyFill="1" applyBorder="1"/>
    <xf numFmtId="166" fontId="25" fillId="6" borderId="62" xfId="0" applyNumberFormat="1" applyFont="1" applyFill="1" applyBorder="1"/>
    <xf numFmtId="335" fontId="25" fillId="6" borderId="13" xfId="0" applyNumberFormat="1" applyFont="1" applyFill="1" applyBorder="1"/>
    <xf numFmtId="336" fontId="11" fillId="7" borderId="13" xfId="0" applyNumberFormat="1" applyFont="1" applyFill="1" applyBorder="1" applyAlignment="1">
      <alignment horizontal="center"/>
    </xf>
    <xf numFmtId="336" fontId="17" fillId="7" borderId="14" xfId="0" applyNumberFormat="1" applyFont="1" applyFill="1" applyBorder="1" applyAlignment="1">
      <alignment horizontal="center"/>
    </xf>
    <xf numFmtId="0" fontId="1" fillId="0" borderId="71" xfId="8568" applyFont="1" applyFill="1" applyBorder="1" applyAlignment="1">
      <alignment vertical="center"/>
    </xf>
    <xf numFmtId="14" fontId="1" fillId="7" borderId="13" xfId="0" applyNumberFormat="1" applyFont="1" applyFill="1" applyBorder="1" applyAlignment="1">
      <alignment horizontal="center" wrapText="1"/>
    </xf>
    <xf numFmtId="335" fontId="10" fillId="7" borderId="83" xfId="0" applyNumberFormat="1" applyFont="1" applyFill="1" applyBorder="1" applyAlignment="1">
      <alignment horizontal="center"/>
    </xf>
    <xf numFmtId="9" fontId="11" fillId="0" borderId="0" xfId="48790" applyFont="1"/>
    <xf numFmtId="10" fontId="11" fillId="0" borderId="0" xfId="48790" applyNumberFormat="1" applyFont="1"/>
    <xf numFmtId="14" fontId="1" fillId="7" borderId="13" xfId="0" applyNumberFormat="1" applyFont="1" applyFill="1" applyBorder="1" applyAlignment="1">
      <alignment horizontal="center"/>
    </xf>
    <xf numFmtId="14" fontId="21" fillId="7" borderId="13" xfId="0" applyNumberFormat="1" applyFont="1" applyFill="1" applyBorder="1" applyAlignment="1">
      <alignment horizontal="center" wrapText="1"/>
    </xf>
    <xf numFmtId="43" fontId="1" fillId="7" borderId="13" xfId="0" applyNumberFormat="1" applyFont="1" applyFill="1" applyBorder="1" applyAlignment="1">
      <alignment horizontal="center"/>
    </xf>
    <xf numFmtId="41" fontId="1" fillId="7" borderId="13" xfId="0" applyNumberFormat="1" applyFont="1" applyFill="1" applyBorder="1" applyAlignment="1">
      <alignment horizontal="center" wrapText="1"/>
    </xf>
    <xf numFmtId="43" fontId="0" fillId="0" borderId="0" xfId="0" applyNumberFormat="1"/>
    <xf numFmtId="10" fontId="0" fillId="6" borderId="14" xfId="10" applyNumberFormat="1" applyFont="1" applyFill="1" applyBorder="1" applyAlignment="1">
      <alignment horizontal="right"/>
    </xf>
    <xf numFmtId="169" fontId="1" fillId="0" borderId="0" xfId="0" applyNumberFormat="1" applyFont="1"/>
    <xf numFmtId="337" fontId="0" fillId="0" borderId="0" xfId="0" applyNumberFormat="1"/>
    <xf numFmtId="14" fontId="267" fillId="7" borderId="13" xfId="0" applyNumberFormat="1" applyFont="1" applyFill="1" applyBorder="1" applyAlignment="1">
      <alignment horizontal="center"/>
    </xf>
    <xf numFmtId="14" fontId="267" fillId="7" borderId="13" xfId="0" applyNumberFormat="1" applyFont="1" applyFill="1" applyBorder="1" applyAlignment="1">
      <alignment horizontal="center" wrapText="1"/>
    </xf>
    <xf numFmtId="43" fontId="11" fillId="5" borderId="63" xfId="0" applyNumberFormat="1" applyFont="1" applyFill="1" applyBorder="1" applyAlignment="1"/>
    <xf numFmtId="43" fontId="11" fillId="5" borderId="15" xfId="0" applyNumberFormat="1" applyFont="1" applyFill="1" applyBorder="1" applyAlignment="1"/>
    <xf numFmtId="43" fontId="11" fillId="0" borderId="0" xfId="0" applyNumberFormat="1" applyFont="1"/>
    <xf numFmtId="43" fontId="11" fillId="5" borderId="84" xfId="0" applyNumberFormat="1" applyFont="1" applyFill="1" applyBorder="1" applyAlignment="1"/>
    <xf numFmtId="170" fontId="0" fillId="0" borderId="0" xfId="48790" applyNumberFormat="1" applyFont="1"/>
    <xf numFmtId="10" fontId="0" fillId="6" borderId="13" xfId="10" applyNumberFormat="1" applyFont="1" applyFill="1" applyBorder="1" applyAlignment="1">
      <alignment horizontal="right"/>
    </xf>
    <xf numFmtId="336" fontId="2" fillId="7" borderId="83" xfId="48789" applyNumberFormat="1" applyFont="1" applyFill="1" applyBorder="1" applyAlignment="1">
      <alignment horizontal="right"/>
    </xf>
    <xf numFmtId="336" fontId="21" fillId="0" borderId="80" xfId="4" applyNumberFormat="1" applyFont="1" applyFill="1" applyBorder="1" applyAlignment="1">
      <alignment vertical="top" wrapText="1"/>
    </xf>
    <xf numFmtId="336" fontId="21" fillId="0" borderId="68" xfId="4" applyNumberFormat="1" applyFont="1" applyFill="1" applyBorder="1" applyAlignment="1">
      <alignment vertical="top" wrapText="1"/>
    </xf>
    <xf numFmtId="336" fontId="21" fillId="0" borderId="69" xfId="4" applyNumberFormat="1" applyFont="1" applyFill="1" applyBorder="1" applyAlignment="1">
      <alignment vertical="top" wrapText="1"/>
    </xf>
    <xf numFmtId="336" fontId="21" fillId="0" borderId="79" xfId="4" applyNumberFormat="1" applyFont="1" applyFill="1" applyBorder="1" applyAlignment="1">
      <alignment vertical="top" wrapText="1"/>
    </xf>
    <xf numFmtId="336" fontId="21" fillId="0" borderId="78" xfId="4" applyNumberFormat="1" applyFont="1" applyFill="1" applyBorder="1" applyAlignment="1">
      <alignment vertical="top" wrapText="1"/>
    </xf>
    <xf numFmtId="336" fontId="21" fillId="0" borderId="77" xfId="4" applyNumberFormat="1" applyFont="1" applyFill="1" applyBorder="1" applyAlignment="1">
      <alignment vertical="top" wrapText="1"/>
    </xf>
    <xf numFmtId="336" fontId="2" fillId="5" borderId="84" xfId="0" applyNumberFormat="1" applyFont="1" applyFill="1" applyBorder="1" applyAlignment="1"/>
    <xf numFmtId="336" fontId="2" fillId="5" borderId="13" xfId="0" applyNumberFormat="1" applyFont="1" applyFill="1" applyBorder="1" applyAlignment="1"/>
    <xf numFmtId="336" fontId="20" fillId="3" borderId="66" xfId="48789" applyNumberFormat="1" applyFont="1" applyFill="1" applyBorder="1" applyAlignment="1"/>
    <xf numFmtId="336" fontId="20" fillId="3" borderId="39" xfId="48789" applyNumberFormat="1" applyFont="1" applyFill="1" applyBorder="1" applyAlignment="1"/>
    <xf numFmtId="336" fontId="20" fillId="3" borderId="65" xfId="48789" applyNumberFormat="1" applyFont="1" applyFill="1" applyBorder="1" applyAlignment="1"/>
    <xf numFmtId="336" fontId="21" fillId="0" borderId="80" xfId="1935" applyNumberFormat="1" applyFont="1" applyFill="1" applyBorder="1" applyAlignment="1">
      <alignment vertical="top" wrapText="1"/>
    </xf>
    <xf numFmtId="336" fontId="2" fillId="5" borderId="92" xfId="0" applyNumberFormat="1" applyFont="1" applyFill="1" applyBorder="1" applyAlignment="1"/>
    <xf numFmtId="336" fontId="11" fillId="7" borderId="14" xfId="0" applyNumberFormat="1" applyFont="1" applyFill="1" applyBorder="1" applyAlignment="1">
      <alignment horizontal="center"/>
    </xf>
    <xf numFmtId="336" fontId="21" fillId="5" borderId="13" xfId="0" applyNumberFormat="1" applyFont="1" applyFill="1" applyBorder="1"/>
    <xf numFmtId="336" fontId="20" fillId="3" borderId="14" xfId="0" applyNumberFormat="1" applyFont="1" applyFill="1" applyBorder="1" applyAlignment="1"/>
    <xf numFmtId="336" fontId="25" fillId="6" borderId="13" xfId="0" applyNumberFormat="1" applyFont="1" applyFill="1" applyBorder="1"/>
    <xf numFmtId="336" fontId="17" fillId="0" borderId="0" xfId="0" applyNumberFormat="1" applyFont="1"/>
    <xf numFmtId="336" fontId="1" fillId="7" borderId="83" xfId="0" applyNumberFormat="1" applyFont="1" applyFill="1" applyBorder="1" applyAlignment="1">
      <alignment horizontal="center"/>
    </xf>
    <xf numFmtId="336" fontId="11" fillId="7" borderId="83" xfId="0" applyNumberFormat="1" applyFont="1" applyFill="1" applyBorder="1" applyAlignment="1">
      <alignment horizontal="center"/>
    </xf>
    <xf numFmtId="336" fontId="11" fillId="0" borderId="0" xfId="0" applyNumberFormat="1" applyFont="1"/>
    <xf numFmtId="336" fontId="20" fillId="0" borderId="0" xfId="0" applyNumberFormat="1" applyFont="1" applyFill="1" applyBorder="1" applyAlignment="1"/>
    <xf numFmtId="336" fontId="25" fillId="0" borderId="0" xfId="0" applyNumberFormat="1" applyFont="1" applyFill="1" applyBorder="1"/>
    <xf numFmtId="0" fontId="24" fillId="0" borderId="2" xfId="0" applyFont="1" applyBorder="1" applyAlignment="1">
      <alignment horizontal="center"/>
    </xf>
    <xf numFmtId="0" fontId="24" fillId="0" borderId="7" xfId="0" applyFont="1" applyBorder="1" applyAlignment="1">
      <alignment horizontal="center"/>
    </xf>
    <xf numFmtId="0" fontId="24" fillId="0" borderId="14" xfId="0" applyFont="1" applyBorder="1" applyAlignment="1">
      <alignment horizontal="center"/>
    </xf>
    <xf numFmtId="0" fontId="20" fillId="0" borderId="84"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3"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3" xfId="0" applyFont="1" applyBorder="1" applyAlignment="1">
      <alignment horizontal="center" vertical="center" wrapText="1"/>
    </xf>
    <xf numFmtId="0" fontId="20" fillId="12" borderId="75" xfId="4" applyFont="1" applyFill="1" applyBorder="1" applyAlignment="1">
      <alignment horizontal="left" vertical="top" wrapText="1"/>
    </xf>
    <xf numFmtId="0" fontId="20" fillId="12" borderId="5" xfId="4" applyFont="1" applyFill="1" applyBorder="1" applyAlignment="1">
      <alignment horizontal="left" vertical="top" wrapText="1"/>
    </xf>
    <xf numFmtId="0" fontId="20" fillId="12" borderId="74" xfId="4" applyFont="1" applyFill="1" applyBorder="1" applyAlignment="1">
      <alignment horizontal="left" vertical="top" wrapText="1"/>
    </xf>
    <xf numFmtId="0" fontId="20" fillId="12" borderId="75" xfId="4" applyFont="1" applyFill="1" applyBorder="1" applyAlignment="1">
      <alignment horizontal="left" vertical="top"/>
    </xf>
    <xf numFmtId="0" fontId="20" fillId="12" borderId="5" xfId="4" applyFont="1" applyFill="1" applyBorder="1" applyAlignment="1">
      <alignment horizontal="left" vertical="top"/>
    </xf>
    <xf numFmtId="0" fontId="20" fillId="12" borderId="74" xfId="4" applyFont="1" applyFill="1" applyBorder="1" applyAlignment="1">
      <alignment horizontal="left" vertical="top"/>
    </xf>
    <xf numFmtId="0" fontId="20" fillId="12" borderId="72" xfId="4" applyFont="1" applyFill="1" applyBorder="1" applyAlignment="1">
      <alignment horizontal="left" vertical="top" wrapText="1"/>
    </xf>
    <xf numFmtId="0" fontId="20" fillId="12" borderId="8" xfId="4" applyFont="1" applyFill="1" applyBorder="1" applyAlignment="1">
      <alignment horizontal="left" vertical="top" wrapText="1"/>
    </xf>
    <xf numFmtId="0" fontId="20" fillId="12" borderId="73" xfId="4" applyFont="1" applyFill="1" applyBorder="1" applyAlignment="1">
      <alignment horizontal="left" vertical="top" wrapText="1"/>
    </xf>
  </cellXfs>
  <cellStyles count="48791">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xfId="48790" builtinId="5"/>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36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CC"/>
      <color rgb="FFCCFFCC"/>
      <color rgb="FFCCFFFF"/>
      <color rgb="FF0000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Speir, Rosemary" id="{DD78579D-E801-4A12-9B9D-C33D2FCBD303}" userId="S::Rosemary.Speir@sse.com::fd859829-d24f-43b6-b949-ca75887fb2a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I31" dT="2021-07-19T13:52:53.62" personId="{DD78579D-E801-4A12-9B9D-C33D2FCBD303}" id="{B9F6D83E-8A3D-4E19-B44F-AA99294F6FCE}">
    <text>4 in the source data</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zoomScale="80" zoomScaleNormal="80" workbookViewId="0">
      <selection activeCell="D22" sqref="D22"/>
    </sheetView>
  </sheetViews>
  <sheetFormatPr defaultColWidth="0" defaultRowHeight="12.75" zeroHeight="1"/>
  <cols>
    <col min="1" max="1" width="9.28515625" style="11" customWidth="1"/>
    <col min="2" max="2" width="22" style="11" customWidth="1"/>
    <col min="3" max="3" width="16.42578125" style="11" customWidth="1"/>
    <col min="4" max="4" width="40" style="11" customWidth="1"/>
    <col min="5" max="5" width="9.28515625" style="11" customWidth="1"/>
    <col min="6" max="6" width="5.5703125" style="11" customWidth="1"/>
    <col min="7" max="7" width="6.28515625" style="11" customWidth="1"/>
    <col min="8" max="8" width="7.28515625" style="11" customWidth="1"/>
    <col min="9" max="10" width="9.28515625" style="11" customWidth="1"/>
    <col min="11" max="44" width="0" style="11" hidden="1" customWidth="1"/>
    <col min="45" max="16384" width="9.28515625" style="11" hidden="1"/>
  </cols>
  <sheetData>
    <row r="1" spans="1:43" s="207" customFormat="1">
      <c r="A1" s="46" t="str">
        <f ca="1">MID(CELL("filename",A1),FIND("]",CELL("filename",A1))+1,256)</f>
        <v>Cover Sheet</v>
      </c>
      <c r="O1" s="212"/>
      <c r="P1" s="212"/>
      <c r="Q1" s="212"/>
      <c r="R1" s="212"/>
      <c r="AM1" s="212"/>
    </row>
    <row r="2" spans="1:43" s="207" customFormat="1">
      <c r="A2" s="47"/>
    </row>
    <row r="3" spans="1:43" s="207" customFormat="1">
      <c r="A3" s="47"/>
    </row>
    <row r="4" spans="1:43" s="207" customFormat="1">
      <c r="D4" s="211"/>
      <c r="E4" s="211"/>
      <c r="F4" s="211"/>
      <c r="G4" s="211"/>
      <c r="AJ4" s="211"/>
    </row>
    <row r="5" spans="1:43" s="207" customFormat="1">
      <c r="D5" s="210"/>
      <c r="E5" s="210"/>
      <c r="F5" s="209"/>
      <c r="G5" s="209"/>
      <c r="AJ5" s="208"/>
      <c r="AK5" s="208"/>
      <c r="AL5" s="208"/>
      <c r="AM5" s="208"/>
      <c r="AN5" s="208"/>
      <c r="AO5" s="208"/>
      <c r="AP5" s="208"/>
      <c r="AQ5" s="208"/>
    </row>
    <row r="6" spans="1:43" ht="13.5" thickBot="1"/>
    <row r="7" spans="1:43" s="268" customFormat="1">
      <c r="B7" s="196"/>
      <c r="C7" s="183"/>
      <c r="D7" s="183"/>
      <c r="E7" s="183"/>
      <c r="F7" s="183"/>
      <c r="G7" s="183"/>
      <c r="H7" s="183"/>
      <c r="I7" s="182"/>
    </row>
    <row r="8" spans="1:43" s="268" customFormat="1">
      <c r="B8" s="314" t="s">
        <v>399</v>
      </c>
      <c r="C8" s="315"/>
      <c r="D8" s="317"/>
      <c r="E8" s="267"/>
      <c r="F8" s="267"/>
      <c r="G8" s="267"/>
      <c r="H8" s="267"/>
      <c r="I8" s="178"/>
    </row>
    <row r="9" spans="1:43" s="268" customFormat="1">
      <c r="B9" s="316"/>
      <c r="C9" s="315"/>
      <c r="D9" s="317"/>
      <c r="E9" s="267"/>
      <c r="F9" s="267"/>
      <c r="G9" s="267"/>
      <c r="H9" s="267"/>
      <c r="I9" s="178"/>
    </row>
    <row r="10" spans="1:43" ht="15">
      <c r="B10" s="316"/>
      <c r="C10" s="318" t="s">
        <v>398</v>
      </c>
      <c r="D10" s="319" t="s">
        <v>406</v>
      </c>
      <c r="E10" s="201"/>
      <c r="F10" s="201"/>
      <c r="G10" s="201"/>
      <c r="H10" s="267"/>
      <c r="I10" s="178"/>
      <c r="AK10" s="206"/>
    </row>
    <row r="11" spans="1:43" s="268" customFormat="1" ht="15">
      <c r="B11" s="316"/>
      <c r="C11" s="318"/>
      <c r="D11" s="319"/>
      <c r="E11" s="201"/>
      <c r="F11" s="201"/>
      <c r="G11" s="201"/>
      <c r="H11" s="267"/>
      <c r="I11" s="178"/>
      <c r="AK11" s="206"/>
    </row>
    <row r="12" spans="1:43">
      <c r="B12" s="204"/>
      <c r="C12" s="203" t="s">
        <v>218</v>
      </c>
      <c r="D12" s="202" t="s">
        <v>202</v>
      </c>
      <c r="E12" s="201"/>
      <c r="F12" s="201"/>
      <c r="G12" s="201"/>
      <c r="H12" s="267"/>
      <c r="I12" s="178"/>
    </row>
    <row r="13" spans="1:43">
      <c r="B13" s="204"/>
      <c r="C13" s="203"/>
      <c r="D13" s="205"/>
      <c r="E13" s="201"/>
      <c r="F13" s="201"/>
      <c r="G13" s="201"/>
      <c r="H13" s="267"/>
      <c r="I13" s="178"/>
    </row>
    <row r="14" spans="1:43">
      <c r="B14" s="204"/>
      <c r="C14" s="203" t="s">
        <v>217</v>
      </c>
      <c r="D14" s="202">
        <v>2021</v>
      </c>
      <c r="E14" s="201"/>
      <c r="F14" s="201"/>
      <c r="G14" s="201"/>
      <c r="H14" s="267"/>
      <c r="I14" s="178"/>
    </row>
    <row r="15" spans="1:43" ht="13.5" thickBot="1">
      <c r="B15" s="200"/>
      <c r="C15" s="199"/>
      <c r="D15" s="199"/>
      <c r="E15" s="199"/>
      <c r="F15" s="199"/>
      <c r="G15" s="199"/>
      <c r="H15" s="175"/>
      <c r="I15" s="174"/>
    </row>
    <row r="16" spans="1:43" ht="3" customHeight="1"/>
    <row r="17" spans="2:9" ht="3" customHeight="1" thickBot="1">
      <c r="B17" s="15"/>
      <c r="C17" s="179"/>
    </row>
    <row r="18" spans="2:9">
      <c r="B18" s="196"/>
      <c r="C18" s="183"/>
      <c r="D18" s="195"/>
      <c r="E18" s="183"/>
      <c r="F18" s="183"/>
      <c r="G18" s="183"/>
      <c r="H18" s="183"/>
      <c r="I18" s="182"/>
    </row>
    <row r="19" spans="2:9">
      <c r="B19" s="181" t="s">
        <v>222</v>
      </c>
      <c r="C19" s="28"/>
      <c r="D19" s="28"/>
      <c r="E19" s="28"/>
      <c r="F19" s="28"/>
      <c r="G19" s="28"/>
      <c r="H19" s="28"/>
      <c r="I19" s="178"/>
    </row>
    <row r="20" spans="2:9" ht="15">
      <c r="B20" s="188"/>
      <c r="D20" s="216" t="s">
        <v>223</v>
      </c>
      <c r="E20" s="28"/>
      <c r="F20" s="28"/>
      <c r="G20" s="28"/>
      <c r="H20" s="28"/>
      <c r="I20" s="178"/>
    </row>
    <row r="21" spans="2:9" ht="15">
      <c r="B21" s="188"/>
      <c r="D21" s="216" t="s">
        <v>224</v>
      </c>
      <c r="E21" s="28"/>
      <c r="F21" s="28"/>
      <c r="G21" s="28"/>
      <c r="H21" s="28"/>
      <c r="I21" s="178"/>
    </row>
    <row r="22" spans="2:9" ht="15">
      <c r="B22" s="188"/>
      <c r="D22" s="216" t="s">
        <v>225</v>
      </c>
      <c r="E22" s="28"/>
      <c r="F22" s="28"/>
      <c r="G22" s="28"/>
      <c r="H22" s="28"/>
      <c r="I22" s="178"/>
    </row>
    <row r="23" spans="2:9" ht="15">
      <c r="B23" s="188"/>
      <c r="D23" s="216" t="s">
        <v>232</v>
      </c>
      <c r="E23" s="28"/>
      <c r="F23" s="28"/>
      <c r="G23" s="28"/>
      <c r="H23" s="28"/>
      <c r="I23" s="178"/>
    </row>
    <row r="24" spans="2:9" ht="15">
      <c r="B24" s="188"/>
      <c r="D24" s="216" t="s">
        <v>229</v>
      </c>
      <c r="E24" s="28"/>
      <c r="F24" s="28"/>
      <c r="G24" s="28"/>
      <c r="H24" s="28"/>
      <c r="I24" s="178"/>
    </row>
    <row r="25" spans="2:9" ht="15">
      <c r="B25" s="188"/>
      <c r="D25" s="217" t="s">
        <v>226</v>
      </c>
      <c r="E25" s="28"/>
      <c r="F25" s="28"/>
      <c r="G25" s="28"/>
      <c r="H25" s="28"/>
      <c r="I25" s="178"/>
    </row>
    <row r="26" spans="2:9" ht="15">
      <c r="B26" s="188"/>
      <c r="D26" s="216" t="s">
        <v>227</v>
      </c>
      <c r="E26" s="28"/>
      <c r="F26" s="28"/>
      <c r="G26" s="28"/>
      <c r="H26" s="28"/>
      <c r="I26" s="178"/>
    </row>
    <row r="27" spans="2:9" ht="15">
      <c r="B27" s="188"/>
      <c r="D27" s="216" t="s">
        <v>228</v>
      </c>
      <c r="E27" s="28"/>
      <c r="F27" s="28"/>
      <c r="G27" s="28"/>
      <c r="H27" s="28"/>
      <c r="I27" s="178"/>
    </row>
    <row r="28" spans="2:9">
      <c r="B28" s="188"/>
      <c r="C28" s="28"/>
      <c r="D28" s="28"/>
      <c r="E28" s="28"/>
      <c r="F28" s="28"/>
      <c r="G28" s="28"/>
      <c r="H28" s="28"/>
      <c r="I28" s="178"/>
    </row>
    <row r="29" spans="2:9" ht="13.5" thickBot="1">
      <c r="B29" s="186"/>
      <c r="C29" s="175"/>
      <c r="D29" s="175"/>
      <c r="E29" s="175"/>
      <c r="F29" s="175"/>
      <c r="G29" s="175"/>
      <c r="H29" s="175"/>
      <c r="I29" s="174"/>
    </row>
    <row r="30" spans="2:9" ht="3" customHeight="1">
      <c r="B30" s="15"/>
      <c r="C30" s="179"/>
    </row>
    <row r="31" spans="2:9" ht="3" customHeight="1">
      <c r="B31" s="15"/>
      <c r="C31" s="179"/>
    </row>
    <row r="32" spans="2:9" ht="3" customHeight="1" thickBot="1">
      <c r="B32" s="15"/>
      <c r="C32" s="179"/>
    </row>
    <row r="33" spans="2:9">
      <c r="B33" s="185"/>
      <c r="C33" s="184"/>
      <c r="D33" s="183"/>
      <c r="E33" s="183"/>
      <c r="F33" s="183"/>
      <c r="G33" s="183"/>
      <c r="H33" s="183"/>
      <c r="I33" s="182"/>
    </row>
    <row r="34" spans="2:9">
      <c r="B34" s="181" t="s">
        <v>216</v>
      </c>
      <c r="C34" s="179"/>
      <c r="D34" s="28"/>
      <c r="E34" s="28"/>
      <c r="F34" s="28"/>
      <c r="G34" s="28"/>
      <c r="H34" s="28"/>
      <c r="I34" s="178"/>
    </row>
    <row r="35" spans="2:9">
      <c r="B35" s="188"/>
      <c r="C35" s="15"/>
      <c r="D35" s="197" t="s">
        <v>215</v>
      </c>
      <c r="E35" s="28"/>
      <c r="F35" s="28"/>
      <c r="G35" s="28"/>
      <c r="H35" s="28"/>
      <c r="I35" s="178"/>
    </row>
    <row r="36" spans="2:9">
      <c r="B36" s="188"/>
      <c r="C36" s="28"/>
      <c r="D36" s="197" t="s">
        <v>214</v>
      </c>
      <c r="E36" s="28"/>
      <c r="F36" s="28"/>
      <c r="G36" s="28"/>
      <c r="H36" s="28"/>
      <c r="I36" s="178"/>
    </row>
    <row r="37" spans="2:9">
      <c r="B37" s="188"/>
      <c r="C37" s="28"/>
      <c r="D37" s="197" t="s">
        <v>213</v>
      </c>
      <c r="E37" s="28"/>
      <c r="F37" s="28"/>
      <c r="G37" s="28"/>
      <c r="H37" s="28"/>
      <c r="I37" s="178"/>
    </row>
    <row r="38" spans="2:9">
      <c r="B38" s="188"/>
      <c r="D38" s="197" t="s">
        <v>212</v>
      </c>
      <c r="E38" s="28"/>
      <c r="F38" s="28"/>
      <c r="G38" s="28"/>
      <c r="H38" s="28"/>
      <c r="I38" s="178"/>
    </row>
    <row r="39" spans="2:9">
      <c r="B39" s="188"/>
      <c r="D39" s="197" t="s">
        <v>211</v>
      </c>
      <c r="E39" s="28"/>
      <c r="F39" s="28"/>
      <c r="G39" s="28"/>
      <c r="H39" s="28"/>
      <c r="I39" s="178"/>
    </row>
    <row r="40" spans="2:9">
      <c r="B40" s="188"/>
      <c r="C40" s="28"/>
      <c r="D40" s="197" t="s">
        <v>210</v>
      </c>
      <c r="E40" s="28"/>
      <c r="F40" s="28"/>
      <c r="G40" s="28"/>
      <c r="H40" s="28"/>
      <c r="I40" s="178"/>
    </row>
    <row r="41" spans="2:9">
      <c r="B41" s="188"/>
      <c r="C41" s="28"/>
      <c r="D41" s="197" t="s">
        <v>209</v>
      </c>
      <c r="E41" s="28"/>
      <c r="F41" s="28"/>
      <c r="G41" s="28"/>
      <c r="H41" s="28"/>
      <c r="I41" s="178"/>
    </row>
    <row r="42" spans="2:9">
      <c r="B42" s="188"/>
      <c r="C42" s="28"/>
      <c r="D42" s="197" t="s">
        <v>208</v>
      </c>
      <c r="E42" s="28"/>
      <c r="F42" s="28"/>
      <c r="G42" s="28"/>
      <c r="H42" s="28"/>
      <c r="I42" s="178"/>
    </row>
    <row r="43" spans="2:9">
      <c r="B43" s="188"/>
      <c r="C43" s="28"/>
      <c r="D43" s="197" t="s">
        <v>207</v>
      </c>
      <c r="E43" s="28"/>
      <c r="F43" s="28"/>
      <c r="G43" s="28"/>
      <c r="H43" s="28"/>
      <c r="I43" s="178"/>
    </row>
    <row r="44" spans="2:9">
      <c r="B44" s="188"/>
      <c r="C44" s="28"/>
      <c r="D44" s="197" t="s">
        <v>206</v>
      </c>
      <c r="E44" s="28"/>
      <c r="F44" s="28"/>
      <c r="G44" s="28"/>
      <c r="H44" s="28"/>
      <c r="I44" s="178"/>
    </row>
    <row r="45" spans="2:9">
      <c r="B45" s="188"/>
      <c r="C45" s="28"/>
      <c r="D45" s="197" t="s">
        <v>205</v>
      </c>
      <c r="E45" s="28"/>
      <c r="F45" s="28"/>
      <c r="G45" s="28"/>
      <c r="H45" s="28"/>
      <c r="I45" s="178"/>
    </row>
    <row r="46" spans="2:9">
      <c r="B46" s="188"/>
      <c r="C46" s="28"/>
      <c r="D46" s="197" t="s">
        <v>204</v>
      </c>
      <c r="E46" s="28"/>
      <c r="F46" s="28"/>
      <c r="G46" s="28"/>
      <c r="H46" s="28"/>
      <c r="I46" s="178"/>
    </row>
    <row r="47" spans="2:9">
      <c r="B47" s="188"/>
      <c r="C47" s="28"/>
      <c r="D47" s="197" t="s">
        <v>203</v>
      </c>
      <c r="E47" s="28"/>
      <c r="F47" s="28"/>
      <c r="G47" s="28"/>
      <c r="H47" s="28"/>
      <c r="I47" s="178"/>
    </row>
    <row r="48" spans="2:9">
      <c r="B48" s="188"/>
      <c r="C48" s="28"/>
      <c r="D48" s="197" t="s">
        <v>202</v>
      </c>
      <c r="E48" s="28"/>
      <c r="F48" s="28"/>
      <c r="G48" s="28"/>
      <c r="H48" s="28"/>
      <c r="I48" s="178"/>
    </row>
    <row r="49" spans="2:9" ht="13.5" thickBot="1">
      <c r="B49" s="186"/>
      <c r="C49" s="175"/>
      <c r="D49" s="198"/>
      <c r="E49" s="175"/>
      <c r="F49" s="175"/>
      <c r="G49" s="175"/>
      <c r="H49" s="175"/>
      <c r="I49" s="174"/>
    </row>
    <row r="50" spans="2:9" ht="3" customHeight="1" thickBot="1">
      <c r="B50" s="15"/>
      <c r="C50" s="179"/>
    </row>
    <row r="51" spans="2:9" ht="12.75" customHeight="1">
      <c r="B51" s="185"/>
      <c r="C51" s="184"/>
      <c r="D51" s="183"/>
      <c r="E51" s="183"/>
      <c r="F51" s="183"/>
      <c r="G51" s="183"/>
      <c r="H51" s="183"/>
      <c r="I51" s="182"/>
    </row>
    <row r="52" spans="2:9" ht="12.75" customHeight="1">
      <c r="B52" s="181" t="s">
        <v>201</v>
      </c>
      <c r="C52" s="179"/>
      <c r="D52" s="28"/>
      <c r="E52" s="28"/>
      <c r="F52" s="28"/>
      <c r="G52" s="28"/>
      <c r="H52" s="28"/>
      <c r="I52" s="178"/>
    </row>
    <row r="53" spans="2:9" ht="12.75" customHeight="1">
      <c r="B53" s="180"/>
      <c r="C53" s="179"/>
      <c r="D53" s="32">
        <v>2016</v>
      </c>
      <c r="E53" s="28"/>
      <c r="F53" s="28"/>
      <c r="G53" s="28"/>
      <c r="H53" s="28"/>
      <c r="I53" s="178"/>
    </row>
    <row r="54" spans="2:9" ht="12.75" customHeight="1">
      <c r="B54" s="180"/>
      <c r="C54" s="179"/>
      <c r="D54" s="32">
        <v>2017</v>
      </c>
      <c r="E54" s="28"/>
      <c r="F54" s="28"/>
      <c r="G54" s="28"/>
      <c r="H54" s="28"/>
      <c r="I54" s="178"/>
    </row>
    <row r="55" spans="2:9" ht="12.75" customHeight="1">
      <c r="B55" s="180"/>
      <c r="C55" s="179"/>
      <c r="D55" s="32">
        <v>2018</v>
      </c>
      <c r="E55" s="28"/>
      <c r="F55" s="28"/>
      <c r="G55" s="28"/>
      <c r="H55" s="28"/>
      <c r="I55" s="178"/>
    </row>
    <row r="56" spans="2:9" ht="12.75" customHeight="1">
      <c r="B56" s="180"/>
      <c r="C56" s="179"/>
      <c r="D56" s="32">
        <v>2019</v>
      </c>
      <c r="E56" s="28"/>
      <c r="F56" s="28"/>
      <c r="G56" s="28"/>
      <c r="H56" s="28"/>
      <c r="I56" s="178"/>
    </row>
    <row r="57" spans="2:9" ht="12.75" customHeight="1">
      <c r="B57" s="180"/>
      <c r="C57" s="179"/>
      <c r="D57" s="32">
        <v>2020</v>
      </c>
      <c r="E57" s="28"/>
      <c r="F57" s="28"/>
      <c r="G57" s="28"/>
      <c r="H57" s="28"/>
      <c r="I57" s="178"/>
    </row>
    <row r="58" spans="2:9" ht="12.75" customHeight="1">
      <c r="B58" s="180"/>
      <c r="C58" s="179"/>
      <c r="D58" s="32">
        <v>2021</v>
      </c>
      <c r="E58" s="28"/>
      <c r="F58" s="28"/>
      <c r="G58" s="28"/>
      <c r="H58" s="28"/>
      <c r="I58" s="178"/>
    </row>
    <row r="59" spans="2:9" ht="12.75" customHeight="1">
      <c r="B59" s="180"/>
      <c r="C59" s="179"/>
      <c r="D59" s="32">
        <v>2022</v>
      </c>
      <c r="E59" s="28"/>
      <c r="F59" s="28"/>
      <c r="G59" s="28"/>
      <c r="H59" s="28"/>
      <c r="I59" s="178"/>
    </row>
    <row r="60" spans="2:9" ht="12.75" customHeight="1">
      <c r="B60" s="180"/>
      <c r="C60" s="179"/>
      <c r="D60" s="32">
        <v>2023</v>
      </c>
      <c r="E60" s="28"/>
      <c r="F60" s="28"/>
      <c r="G60" s="28"/>
      <c r="H60" s="28"/>
      <c r="I60" s="178"/>
    </row>
    <row r="61" spans="2:9" ht="12.75" customHeight="1" thickBot="1">
      <c r="B61" s="177"/>
      <c r="C61" s="176"/>
      <c r="D61" s="175"/>
      <c r="E61" s="175"/>
      <c r="F61" s="175"/>
      <c r="G61" s="175"/>
      <c r="H61" s="175"/>
      <c r="I61" s="174"/>
    </row>
    <row r="62" spans="2:9" ht="3" customHeight="1">
      <c r="B62" s="15"/>
      <c r="C62" s="179"/>
    </row>
    <row r="63" spans="2:9" ht="3" customHeight="1" thickBot="1">
      <c r="D63" s="197"/>
    </row>
    <row r="64" spans="2:9">
      <c r="B64" s="196"/>
      <c r="C64" s="183"/>
      <c r="D64" s="195"/>
      <c r="E64" s="183"/>
      <c r="F64" s="183"/>
      <c r="G64" s="183"/>
      <c r="H64" s="183"/>
      <c r="I64" s="182"/>
    </row>
    <row r="65" spans="2:9">
      <c r="B65" s="181" t="s">
        <v>200</v>
      </c>
      <c r="C65" s="28"/>
      <c r="D65" s="28"/>
      <c r="E65" s="28"/>
      <c r="F65" s="28"/>
      <c r="G65" s="28"/>
      <c r="H65" s="28"/>
      <c r="I65" s="178"/>
    </row>
    <row r="66" spans="2:9">
      <c r="B66" s="188"/>
      <c r="C66" s="28"/>
      <c r="D66" s="28"/>
      <c r="E66" s="28"/>
      <c r="F66" s="28"/>
      <c r="G66" s="28"/>
      <c r="H66" s="28"/>
      <c r="I66" s="178"/>
    </row>
    <row r="67" spans="2:9">
      <c r="B67" s="188"/>
      <c r="C67" s="194"/>
      <c r="D67" s="28" t="s">
        <v>199</v>
      </c>
      <c r="E67" s="28"/>
      <c r="F67" s="28"/>
      <c r="G67" s="28"/>
      <c r="H67" s="28"/>
      <c r="I67" s="178"/>
    </row>
    <row r="68" spans="2:9" ht="15">
      <c r="B68" s="188"/>
      <c r="C68" s="193"/>
      <c r="D68" s="50" t="s">
        <v>260</v>
      </c>
      <c r="E68" s="28"/>
      <c r="F68" s="28"/>
      <c r="G68" s="28"/>
      <c r="H68" s="28"/>
      <c r="I68" s="178"/>
    </row>
    <row r="69" spans="2:9">
      <c r="B69" s="188"/>
      <c r="C69" s="126"/>
      <c r="D69" s="28" t="s">
        <v>198</v>
      </c>
      <c r="E69" s="28"/>
      <c r="F69" s="28"/>
      <c r="G69" s="28"/>
      <c r="H69" s="28"/>
      <c r="I69" s="178"/>
    </row>
    <row r="70" spans="2:9" ht="15">
      <c r="B70" s="188"/>
      <c r="C70" s="192"/>
      <c r="D70" s="50" t="s">
        <v>261</v>
      </c>
      <c r="E70" s="28"/>
      <c r="F70" s="28"/>
      <c r="G70" s="28"/>
      <c r="H70" s="28"/>
      <c r="I70" s="178"/>
    </row>
    <row r="71" spans="2:9">
      <c r="B71" s="188"/>
      <c r="C71" s="191"/>
      <c r="D71" s="15" t="s">
        <v>262</v>
      </c>
      <c r="E71" s="28"/>
      <c r="F71" s="28"/>
      <c r="G71" s="28"/>
      <c r="H71" s="28"/>
      <c r="I71" s="178"/>
    </row>
    <row r="72" spans="2:9">
      <c r="B72" s="188"/>
      <c r="C72" s="190"/>
      <c r="D72" s="28" t="s">
        <v>197</v>
      </c>
      <c r="E72" s="28"/>
      <c r="F72" s="28"/>
      <c r="G72" s="28"/>
      <c r="H72" s="28"/>
      <c r="I72" s="178"/>
    </row>
    <row r="73" spans="2:9">
      <c r="B73" s="188"/>
      <c r="C73" s="189"/>
      <c r="D73" s="28" t="s">
        <v>196</v>
      </c>
      <c r="E73" s="28"/>
      <c r="F73" s="28"/>
      <c r="G73" s="28"/>
      <c r="H73" s="28"/>
      <c r="I73" s="178"/>
    </row>
    <row r="74" spans="2:9">
      <c r="B74" s="188"/>
      <c r="C74" s="187"/>
      <c r="D74" s="28" t="s">
        <v>195</v>
      </c>
      <c r="E74" s="28"/>
      <c r="F74" s="28"/>
      <c r="G74" s="28"/>
      <c r="H74" s="28"/>
      <c r="I74" s="178"/>
    </row>
    <row r="75" spans="2:9" ht="13.5" thickBot="1">
      <c r="B75" s="186"/>
      <c r="C75" s="175"/>
      <c r="D75" s="175"/>
      <c r="E75" s="175"/>
      <c r="F75" s="175"/>
      <c r="G75" s="175"/>
      <c r="H75" s="175"/>
      <c r="I75" s="174"/>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255"/>
  <sheetViews>
    <sheetView zoomScale="80" zoomScaleNormal="80" zoomScaleSheetLayoutView="70" workbookViewId="0"/>
  </sheetViews>
  <sheetFormatPr defaultColWidth="9.28515625" defaultRowHeight="12.75" outlineLevelCol="1"/>
  <cols>
    <col min="1" max="1" width="7.42578125" style="54" customWidth="1"/>
    <col min="2" max="3" width="1.5703125" style="54" customWidth="1"/>
    <col min="4" max="4" width="37.5703125" style="54" bestFit="1" customWidth="1"/>
    <col min="5" max="5" width="75.7109375" style="54" customWidth="1"/>
    <col min="6" max="7" width="9.28515625" style="54"/>
    <col min="8" max="8" width="2.42578125" style="54" customWidth="1"/>
    <col min="9" max="10" width="12.5703125" style="54" customWidth="1"/>
    <col min="11" max="11" width="2.42578125" style="54" customWidth="1"/>
    <col min="12" max="27" width="10.5703125" style="54" hidden="1" customWidth="1"/>
    <col min="28" max="28" width="2.42578125" style="54" hidden="1" customWidth="1"/>
    <col min="29" max="34" width="10.5703125" style="54" customWidth="1"/>
    <col min="35" max="35" width="13.5703125" style="54" bestFit="1" customWidth="1"/>
    <col min="36" max="44" width="13.5703125" style="54" customWidth="1"/>
    <col min="45" max="45" width="2.42578125" style="54" customWidth="1"/>
    <col min="46" max="61" width="10.5703125" style="54" customWidth="1"/>
    <col min="62" max="62" width="2.42578125" style="54" customWidth="1"/>
    <col min="63" max="76" width="9.28515625" style="54" hidden="1" customWidth="1" outlineLevel="1"/>
    <col min="77" max="77" width="9.28515625" style="54" collapsed="1"/>
    <col min="78" max="16384" width="9.28515625" style="54"/>
  </cols>
  <sheetData>
    <row r="1" spans="1:77" s="3" customFormat="1">
      <c r="A1" s="46"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SSES</v>
      </c>
      <c r="E2" s="2"/>
      <c r="F2" s="12"/>
      <c r="G2" s="2"/>
      <c r="H2" s="2"/>
      <c r="I2" s="2"/>
      <c r="J2" s="2"/>
      <c r="K2" s="2"/>
      <c r="L2" s="9" t="s">
        <v>8</v>
      </c>
      <c r="AB2" s="4"/>
      <c r="AC2" s="9"/>
      <c r="AD2" s="9" t="s">
        <v>401</v>
      </c>
      <c r="AT2" s="9"/>
      <c r="AU2" s="9"/>
      <c r="BK2" s="5"/>
      <c r="BL2" s="5"/>
      <c r="BM2" s="5"/>
      <c r="BN2" s="5"/>
      <c r="BO2" s="5"/>
      <c r="BP2" s="5"/>
      <c r="BQ2" s="5"/>
      <c r="BR2" s="5"/>
      <c r="BS2" s="5"/>
      <c r="BT2" s="5"/>
      <c r="BU2" s="5"/>
      <c r="BV2" s="5"/>
      <c r="BW2" s="5"/>
      <c r="BX2" s="5"/>
      <c r="BY2" s="5"/>
    </row>
    <row r="3" spans="1:77" s="3" customFormat="1">
      <c r="A3" s="264">
        <f>'Cover Sheet'!$D$14</f>
        <v>2021</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46</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54"/>
      <c r="E6" s="54"/>
      <c r="F6" s="54"/>
      <c r="G6" s="54"/>
      <c r="H6" s="54"/>
      <c r="I6" s="54"/>
      <c r="J6" s="54"/>
      <c r="K6" s="15"/>
      <c r="L6" s="10"/>
      <c r="AB6" s="7"/>
      <c r="AC6" s="10"/>
      <c r="AT6" s="10"/>
      <c r="BK6" s="29"/>
      <c r="BL6" s="29"/>
      <c r="BM6" s="29"/>
      <c r="BN6" s="29"/>
      <c r="BO6" s="29"/>
      <c r="BP6" s="29"/>
      <c r="BQ6" s="29"/>
      <c r="BR6" s="29"/>
      <c r="BS6" s="29"/>
      <c r="BT6" s="29"/>
      <c r="BU6" s="29"/>
      <c r="BV6" s="29"/>
      <c r="BW6" s="29"/>
      <c r="BX6" s="29"/>
      <c r="BY6" s="29"/>
    </row>
    <row r="7" spans="1:77">
      <c r="B7" s="24" t="s">
        <v>400</v>
      </c>
    </row>
    <row r="9" spans="1:77">
      <c r="C9" s="24" t="s">
        <v>45</v>
      </c>
      <c r="M9" s="55"/>
      <c r="N9" s="55"/>
      <c r="O9" s="55"/>
      <c r="P9" s="55"/>
      <c r="Q9" s="55"/>
      <c r="R9" s="55"/>
      <c r="S9" s="55"/>
      <c r="T9" s="55"/>
      <c r="U9" s="55"/>
      <c r="V9" s="55"/>
      <c r="W9" s="55"/>
      <c r="X9" s="55"/>
      <c r="Y9" s="55"/>
      <c r="Z9" s="55"/>
      <c r="AA9" s="55"/>
    </row>
    <row r="10" spans="1:77">
      <c r="D10" s="54" t="s">
        <v>43</v>
      </c>
      <c r="G10" s="218" t="s">
        <v>230</v>
      </c>
      <c r="L10" s="70"/>
      <c r="M10" s="69"/>
      <c r="N10" s="69"/>
      <c r="O10" s="69"/>
      <c r="P10" s="69"/>
      <c r="Q10" s="69"/>
      <c r="R10" s="69"/>
      <c r="S10" s="69"/>
      <c r="T10" s="69"/>
      <c r="U10" s="69"/>
      <c r="V10" s="69"/>
      <c r="W10" s="69"/>
      <c r="X10" s="69"/>
      <c r="Y10" s="69"/>
      <c r="Z10" s="69"/>
      <c r="AA10" s="68"/>
      <c r="AD10" s="189"/>
      <c r="AE10" s="189"/>
      <c r="AF10" s="189"/>
      <c r="AG10" s="189"/>
      <c r="AH10" s="189"/>
      <c r="AI10" s="376">
        <v>0</v>
      </c>
      <c r="AJ10" s="376">
        <v>0</v>
      </c>
      <c r="AK10" s="376">
        <v>0</v>
      </c>
      <c r="AL10" s="376">
        <v>0</v>
      </c>
      <c r="AM10" s="376">
        <v>0</v>
      </c>
      <c r="AN10" s="376">
        <v>79</v>
      </c>
      <c r="AO10" s="376"/>
      <c r="AP10" s="376"/>
      <c r="AQ10" s="377"/>
      <c r="AR10" s="379">
        <f>SUM(AI10:AP10)</f>
        <v>79</v>
      </c>
    </row>
    <row r="11" spans="1:77">
      <c r="D11" s="54" t="s">
        <v>42</v>
      </c>
      <c r="G11" s="218" t="s">
        <v>230</v>
      </c>
      <c r="L11" s="67"/>
      <c r="M11" s="66"/>
      <c r="N11" s="66"/>
      <c r="O11" s="66"/>
      <c r="P11" s="66"/>
      <c r="Q11" s="66"/>
      <c r="R11" s="66"/>
      <c r="S11" s="66"/>
      <c r="T11" s="66"/>
      <c r="U11" s="66"/>
      <c r="V11" s="66"/>
      <c r="W11" s="66"/>
      <c r="X11" s="66"/>
      <c r="Y11" s="66"/>
      <c r="Z11" s="66"/>
      <c r="AA11" s="65"/>
      <c r="AD11" s="189"/>
      <c r="AE11" s="189"/>
      <c r="AF11" s="189"/>
      <c r="AG11" s="189"/>
      <c r="AH11" s="189"/>
      <c r="AI11" s="376">
        <v>120</v>
      </c>
      <c r="AJ11" s="376">
        <v>105</v>
      </c>
      <c r="AK11" s="376">
        <v>41</v>
      </c>
      <c r="AL11" s="376">
        <v>7</v>
      </c>
      <c r="AM11" s="376">
        <v>1</v>
      </c>
      <c r="AN11" s="376">
        <v>13</v>
      </c>
      <c r="AO11" s="376"/>
      <c r="AP11" s="376"/>
      <c r="AQ11" s="377"/>
      <c r="AR11" s="379">
        <f t="shared" ref="AR11:AR16" si="0">SUM(AI11:AP11)</f>
        <v>287</v>
      </c>
    </row>
    <row r="12" spans="1:77" ht="12.6" customHeight="1">
      <c r="D12" s="54" t="s">
        <v>41</v>
      </c>
      <c r="G12" s="218" t="s">
        <v>230</v>
      </c>
      <c r="L12" s="67"/>
      <c r="M12" s="66"/>
      <c r="N12" s="66"/>
      <c r="O12" s="66"/>
      <c r="P12" s="66"/>
      <c r="Q12" s="66"/>
      <c r="R12" s="66"/>
      <c r="S12" s="66"/>
      <c r="T12" s="66"/>
      <c r="U12" s="66"/>
      <c r="V12" s="66"/>
      <c r="W12" s="66"/>
      <c r="X12" s="66"/>
      <c r="Y12" s="66"/>
      <c r="Z12" s="66"/>
      <c r="AA12" s="65"/>
      <c r="AD12" s="189"/>
      <c r="AE12" s="189"/>
      <c r="AF12" s="189"/>
      <c r="AG12" s="189"/>
      <c r="AH12" s="189"/>
      <c r="AI12" s="376">
        <v>340</v>
      </c>
      <c r="AJ12" s="376">
        <v>732</v>
      </c>
      <c r="AK12" s="376">
        <v>1778</v>
      </c>
      <c r="AL12" s="376">
        <v>1671</v>
      </c>
      <c r="AM12" s="376">
        <v>2334</v>
      </c>
      <c r="AN12" s="376">
        <v>2659</v>
      </c>
      <c r="AO12" s="376"/>
      <c r="AP12" s="376"/>
      <c r="AQ12" s="377"/>
      <c r="AR12" s="379">
        <f t="shared" si="0"/>
        <v>9514</v>
      </c>
    </row>
    <row r="13" spans="1:77" ht="12.6" customHeight="1">
      <c r="D13" s="54" t="s">
        <v>40</v>
      </c>
      <c r="G13" s="218" t="s">
        <v>230</v>
      </c>
      <c r="L13" s="67"/>
      <c r="M13" s="66"/>
      <c r="N13" s="66"/>
      <c r="O13" s="66"/>
      <c r="P13" s="66"/>
      <c r="Q13" s="66"/>
      <c r="R13" s="66"/>
      <c r="S13" s="66"/>
      <c r="T13" s="66"/>
      <c r="U13" s="66"/>
      <c r="V13" s="66"/>
      <c r="W13" s="66"/>
      <c r="X13" s="66"/>
      <c r="Y13" s="66"/>
      <c r="Z13" s="66"/>
      <c r="AA13" s="65"/>
      <c r="AD13" s="189"/>
      <c r="AE13" s="189"/>
      <c r="AF13" s="189"/>
      <c r="AG13" s="189"/>
      <c r="AH13" s="189"/>
      <c r="AI13" s="376">
        <v>11239</v>
      </c>
      <c r="AJ13" s="376">
        <v>1645</v>
      </c>
      <c r="AK13" s="376">
        <v>1677</v>
      </c>
      <c r="AL13" s="376">
        <v>2213</v>
      </c>
      <c r="AM13" s="376">
        <v>972</v>
      </c>
      <c r="AN13" s="376">
        <v>1497</v>
      </c>
      <c r="AO13" s="376"/>
      <c r="AP13" s="376"/>
      <c r="AQ13" s="377"/>
      <c r="AR13" s="379">
        <f t="shared" si="0"/>
        <v>19243</v>
      </c>
    </row>
    <row r="14" spans="1:77" ht="12.6" customHeight="1">
      <c r="D14" s="54" t="s">
        <v>39</v>
      </c>
      <c r="G14" s="218" t="s">
        <v>230</v>
      </c>
      <c r="L14" s="67"/>
      <c r="M14" s="66"/>
      <c r="N14" s="66"/>
      <c r="O14" s="66"/>
      <c r="P14" s="66"/>
      <c r="Q14" s="66"/>
      <c r="R14" s="66"/>
      <c r="S14" s="66"/>
      <c r="T14" s="66"/>
      <c r="U14" s="66"/>
      <c r="V14" s="66"/>
      <c r="W14" s="66"/>
      <c r="X14" s="66"/>
      <c r="Y14" s="66"/>
      <c r="Z14" s="66"/>
      <c r="AA14" s="65"/>
      <c r="AD14" s="189"/>
      <c r="AE14" s="189"/>
      <c r="AF14" s="189"/>
      <c r="AG14" s="189"/>
      <c r="AH14" s="189"/>
      <c r="AI14" s="376">
        <v>1</v>
      </c>
      <c r="AJ14" s="376">
        <v>1</v>
      </c>
      <c r="AK14" s="376">
        <v>1</v>
      </c>
      <c r="AL14" s="376">
        <v>8</v>
      </c>
      <c r="AM14" s="376">
        <v>89</v>
      </c>
      <c r="AN14" s="381">
        <v>87</v>
      </c>
      <c r="AO14" s="382"/>
      <c r="AP14" s="382"/>
      <c r="AQ14" s="377"/>
      <c r="AR14" s="379">
        <f t="shared" si="0"/>
        <v>187</v>
      </c>
    </row>
    <row r="15" spans="1:77" ht="12.6" customHeight="1">
      <c r="D15" s="219" t="s">
        <v>231</v>
      </c>
      <c r="G15" s="218" t="s">
        <v>230</v>
      </c>
      <c r="L15" s="67"/>
      <c r="M15" s="66"/>
      <c r="N15" s="66"/>
      <c r="O15" s="66"/>
      <c r="P15" s="66"/>
      <c r="Q15" s="66"/>
      <c r="R15" s="66"/>
      <c r="S15" s="66"/>
      <c r="T15" s="66"/>
      <c r="U15" s="66"/>
      <c r="V15" s="66"/>
      <c r="W15" s="66"/>
      <c r="X15" s="66"/>
      <c r="Y15" s="66"/>
      <c r="Z15" s="66"/>
      <c r="AA15" s="65"/>
      <c r="AD15" s="189"/>
      <c r="AE15" s="189"/>
      <c r="AF15" s="189"/>
      <c r="AG15" s="189"/>
      <c r="AH15" s="189"/>
      <c r="AI15" s="376">
        <v>109</v>
      </c>
      <c r="AJ15" s="376">
        <v>373</v>
      </c>
      <c r="AK15" s="376">
        <v>649</v>
      </c>
      <c r="AL15" s="376">
        <v>378</v>
      </c>
      <c r="AM15" s="376">
        <v>648</v>
      </c>
      <c r="AN15" s="376">
        <v>114</v>
      </c>
      <c r="AO15" s="376"/>
      <c r="AP15" s="376"/>
      <c r="AQ15" s="377"/>
      <c r="AR15" s="379">
        <f t="shared" si="0"/>
        <v>2271</v>
      </c>
    </row>
    <row r="16" spans="1:77" ht="12.6" customHeight="1">
      <c r="D16" s="24" t="s">
        <v>1</v>
      </c>
      <c r="G16" s="60"/>
      <c r="L16" s="63"/>
      <c r="M16" s="62"/>
      <c r="N16" s="62"/>
      <c r="O16" s="62"/>
      <c r="P16" s="62"/>
      <c r="Q16" s="62"/>
      <c r="R16" s="62"/>
      <c r="S16" s="62"/>
      <c r="T16" s="62"/>
      <c r="U16" s="62"/>
      <c r="V16" s="62"/>
      <c r="W16" s="62"/>
      <c r="X16" s="62"/>
      <c r="Y16" s="62"/>
      <c r="Z16" s="62"/>
      <c r="AA16" s="61"/>
      <c r="AD16" s="189"/>
      <c r="AE16" s="189"/>
      <c r="AF16" s="189"/>
      <c r="AG16" s="189"/>
      <c r="AH16" s="189"/>
      <c r="AI16" s="378">
        <f t="shared" ref="AI16:AP16" si="1">SUM(AI10:AI15)</f>
        <v>11809</v>
      </c>
      <c r="AJ16" s="378">
        <f t="shared" si="1"/>
        <v>2856</v>
      </c>
      <c r="AK16" s="378">
        <f t="shared" si="1"/>
        <v>4146</v>
      </c>
      <c r="AL16" s="378">
        <f t="shared" si="1"/>
        <v>4277</v>
      </c>
      <c r="AM16" s="378">
        <f t="shared" si="1"/>
        <v>4044</v>
      </c>
      <c r="AN16" s="378">
        <f t="shared" si="1"/>
        <v>4449</v>
      </c>
      <c r="AO16" s="378">
        <f t="shared" si="1"/>
        <v>0</v>
      </c>
      <c r="AP16" s="378">
        <f t="shared" si="1"/>
        <v>0</v>
      </c>
      <c r="AQ16" s="377"/>
      <c r="AR16" s="379">
        <f t="shared" si="0"/>
        <v>31581</v>
      </c>
    </row>
    <row r="17" spans="2:44" ht="12.6" customHeight="1">
      <c r="G17" s="60"/>
      <c r="AI17" s="383"/>
      <c r="AJ17" s="383"/>
      <c r="AK17" s="383"/>
      <c r="AL17" s="383"/>
      <c r="AM17" s="383"/>
      <c r="AN17" s="383"/>
      <c r="AO17" s="383"/>
      <c r="AP17" s="383"/>
      <c r="AQ17" s="383"/>
      <c r="AR17" s="383"/>
    </row>
    <row r="18" spans="2:44" ht="12.6" customHeight="1">
      <c r="C18" s="24" t="s">
        <v>44</v>
      </c>
      <c r="G18" s="60"/>
      <c r="AI18" s="383"/>
      <c r="AJ18" s="383"/>
      <c r="AK18" s="383"/>
      <c r="AL18" s="383"/>
      <c r="AM18" s="383"/>
      <c r="AN18" s="383"/>
      <c r="AO18" s="383"/>
      <c r="AP18" s="383"/>
      <c r="AQ18" s="383"/>
      <c r="AR18" s="383"/>
    </row>
    <row r="19" spans="2:44">
      <c r="D19" s="54" t="s">
        <v>43</v>
      </c>
      <c r="G19" s="218" t="s">
        <v>230</v>
      </c>
      <c r="L19" s="70"/>
      <c r="M19" s="69"/>
      <c r="N19" s="69"/>
      <c r="O19" s="69"/>
      <c r="P19" s="69"/>
      <c r="Q19" s="69"/>
      <c r="R19" s="69"/>
      <c r="S19" s="69"/>
      <c r="T19" s="69"/>
      <c r="U19" s="69"/>
      <c r="V19" s="69"/>
      <c r="W19" s="69"/>
      <c r="X19" s="69"/>
      <c r="Y19" s="69"/>
      <c r="Z19" s="69"/>
      <c r="AA19" s="68"/>
      <c r="AD19" s="189"/>
      <c r="AE19" s="189"/>
      <c r="AF19" s="189"/>
      <c r="AG19" s="189"/>
      <c r="AH19" s="189"/>
      <c r="AI19" s="376">
        <v>0</v>
      </c>
      <c r="AJ19" s="376">
        <v>0</v>
      </c>
      <c r="AK19" s="376">
        <v>0</v>
      </c>
      <c r="AL19" s="376">
        <v>0</v>
      </c>
      <c r="AM19" s="376">
        <v>0</v>
      </c>
      <c r="AN19" s="376">
        <v>0</v>
      </c>
      <c r="AO19" s="376"/>
      <c r="AP19" s="376"/>
      <c r="AQ19" s="377"/>
      <c r="AR19" s="379">
        <f>SUM(AI19:AP19)</f>
        <v>0</v>
      </c>
    </row>
    <row r="20" spans="2:44">
      <c r="D20" s="54" t="s">
        <v>42</v>
      </c>
      <c r="G20" s="218" t="s">
        <v>230</v>
      </c>
      <c r="L20" s="67"/>
      <c r="M20" s="66"/>
      <c r="N20" s="66"/>
      <c r="O20" s="66"/>
      <c r="P20" s="66"/>
      <c r="Q20" s="66"/>
      <c r="R20" s="66"/>
      <c r="S20" s="66"/>
      <c r="T20" s="66"/>
      <c r="U20" s="66"/>
      <c r="V20" s="66"/>
      <c r="W20" s="66"/>
      <c r="X20" s="66"/>
      <c r="Y20" s="66"/>
      <c r="Z20" s="66"/>
      <c r="AA20" s="65"/>
      <c r="AD20" s="189"/>
      <c r="AE20" s="189"/>
      <c r="AF20" s="189"/>
      <c r="AG20" s="189"/>
      <c r="AH20" s="189"/>
      <c r="AI20" s="376">
        <v>0</v>
      </c>
      <c r="AJ20" s="376">
        <v>0</v>
      </c>
      <c r="AK20" s="376">
        <v>0</v>
      </c>
      <c r="AL20" s="376">
        <v>0</v>
      </c>
      <c r="AM20" s="376">
        <v>0</v>
      </c>
      <c r="AN20" s="376">
        <v>0</v>
      </c>
      <c r="AO20" s="376"/>
      <c r="AP20" s="376"/>
      <c r="AQ20" s="377"/>
      <c r="AR20" s="379">
        <f t="shared" ref="AR20:AR25" si="2">SUM(AI20:AP20)</f>
        <v>0</v>
      </c>
    </row>
    <row r="21" spans="2:44">
      <c r="D21" s="54" t="s">
        <v>41</v>
      </c>
      <c r="G21" s="218" t="s">
        <v>230</v>
      </c>
      <c r="L21" s="67"/>
      <c r="M21" s="66"/>
      <c r="N21" s="66"/>
      <c r="O21" s="66"/>
      <c r="P21" s="66"/>
      <c r="Q21" s="66"/>
      <c r="R21" s="66"/>
      <c r="S21" s="66"/>
      <c r="T21" s="66"/>
      <c r="U21" s="66"/>
      <c r="V21" s="66"/>
      <c r="W21" s="66"/>
      <c r="X21" s="66"/>
      <c r="Y21" s="66"/>
      <c r="Z21" s="66"/>
      <c r="AA21" s="65"/>
      <c r="AD21" s="189"/>
      <c r="AE21" s="189"/>
      <c r="AF21" s="189"/>
      <c r="AG21" s="189"/>
      <c r="AH21" s="189"/>
      <c r="AI21" s="376">
        <v>0</v>
      </c>
      <c r="AJ21" s="376">
        <v>0</v>
      </c>
      <c r="AK21" s="376">
        <v>0</v>
      </c>
      <c r="AL21" s="376">
        <v>0</v>
      </c>
      <c r="AM21" s="376">
        <v>0</v>
      </c>
      <c r="AN21" s="376">
        <v>0</v>
      </c>
      <c r="AO21" s="376"/>
      <c r="AP21" s="376"/>
      <c r="AQ21" s="377"/>
      <c r="AR21" s="379">
        <f t="shared" si="2"/>
        <v>0</v>
      </c>
    </row>
    <row r="22" spans="2:44">
      <c r="D22" s="54" t="s">
        <v>40</v>
      </c>
      <c r="G22" s="218" t="s">
        <v>230</v>
      </c>
      <c r="L22" s="67"/>
      <c r="M22" s="66"/>
      <c r="N22" s="66"/>
      <c r="O22" s="66"/>
      <c r="P22" s="66"/>
      <c r="Q22" s="66"/>
      <c r="R22" s="66"/>
      <c r="S22" s="66"/>
      <c r="T22" s="66"/>
      <c r="U22" s="66"/>
      <c r="V22" s="66"/>
      <c r="W22" s="66"/>
      <c r="X22" s="66"/>
      <c r="Y22" s="66"/>
      <c r="Z22" s="66"/>
      <c r="AA22" s="65"/>
      <c r="AD22" s="189"/>
      <c r="AE22" s="189"/>
      <c r="AF22" s="189"/>
      <c r="AG22" s="189"/>
      <c r="AH22" s="189"/>
      <c r="AI22" s="376">
        <v>0</v>
      </c>
      <c r="AJ22" s="376">
        <v>0</v>
      </c>
      <c r="AK22" s="376">
        <v>0</v>
      </c>
      <c r="AL22" s="376">
        <v>0</v>
      </c>
      <c r="AM22" s="376">
        <v>0</v>
      </c>
      <c r="AN22" s="376">
        <v>0</v>
      </c>
      <c r="AO22" s="376"/>
      <c r="AP22" s="376"/>
      <c r="AQ22" s="377"/>
      <c r="AR22" s="379">
        <f t="shared" si="2"/>
        <v>0</v>
      </c>
    </row>
    <row r="23" spans="2:44">
      <c r="D23" s="54" t="s">
        <v>39</v>
      </c>
      <c r="G23" s="218" t="s">
        <v>230</v>
      </c>
      <c r="L23" s="67"/>
      <c r="M23" s="66"/>
      <c r="N23" s="66"/>
      <c r="O23" s="66"/>
      <c r="P23" s="66"/>
      <c r="Q23" s="66"/>
      <c r="R23" s="66"/>
      <c r="S23" s="66"/>
      <c r="T23" s="66"/>
      <c r="U23" s="66"/>
      <c r="V23" s="66"/>
      <c r="W23" s="66"/>
      <c r="X23" s="66"/>
      <c r="Y23" s="66"/>
      <c r="Z23" s="66"/>
      <c r="AA23" s="65"/>
      <c r="AD23" s="189"/>
      <c r="AE23" s="189"/>
      <c r="AF23" s="189"/>
      <c r="AG23" s="189"/>
      <c r="AH23" s="189"/>
      <c r="AI23" s="376">
        <v>0</v>
      </c>
      <c r="AJ23" s="376">
        <v>0</v>
      </c>
      <c r="AK23" s="376">
        <v>0</v>
      </c>
      <c r="AL23" s="376">
        <v>0</v>
      </c>
      <c r="AM23" s="376">
        <v>0</v>
      </c>
      <c r="AN23" s="381">
        <v>0</v>
      </c>
      <c r="AO23" s="382"/>
      <c r="AP23" s="382"/>
      <c r="AQ23" s="377"/>
      <c r="AR23" s="379">
        <f t="shared" si="2"/>
        <v>0</v>
      </c>
    </row>
    <row r="24" spans="2:44">
      <c r="D24" s="219" t="s">
        <v>231</v>
      </c>
      <c r="G24" s="218" t="s">
        <v>230</v>
      </c>
      <c r="L24" s="67"/>
      <c r="M24" s="66"/>
      <c r="N24" s="66"/>
      <c r="O24" s="66"/>
      <c r="P24" s="66"/>
      <c r="Q24" s="66"/>
      <c r="R24" s="66"/>
      <c r="S24" s="66"/>
      <c r="T24" s="66"/>
      <c r="U24" s="66"/>
      <c r="V24" s="66"/>
      <c r="W24" s="66"/>
      <c r="X24" s="66"/>
      <c r="Y24" s="66"/>
      <c r="Z24" s="66"/>
      <c r="AA24" s="65"/>
      <c r="AD24" s="189"/>
      <c r="AE24" s="189"/>
      <c r="AF24" s="189"/>
      <c r="AG24" s="189"/>
      <c r="AH24" s="189"/>
      <c r="AI24" s="376">
        <v>45</v>
      </c>
      <c r="AJ24" s="376">
        <v>27</v>
      </c>
      <c r="AK24" s="376">
        <v>15</v>
      </c>
      <c r="AL24" s="376">
        <v>10</v>
      </c>
      <c r="AM24" s="376">
        <v>16</v>
      </c>
      <c r="AN24" s="376">
        <v>12</v>
      </c>
      <c r="AO24" s="376"/>
      <c r="AP24" s="376"/>
      <c r="AQ24" s="377"/>
      <c r="AR24" s="379">
        <f t="shared" si="2"/>
        <v>125</v>
      </c>
    </row>
    <row r="25" spans="2:44">
      <c r="D25" s="24" t="s">
        <v>1</v>
      </c>
      <c r="G25" s="60"/>
      <c r="L25" s="63"/>
      <c r="M25" s="62"/>
      <c r="N25" s="62"/>
      <c r="O25" s="62"/>
      <c r="P25" s="62"/>
      <c r="Q25" s="62"/>
      <c r="R25" s="62"/>
      <c r="S25" s="62"/>
      <c r="T25" s="62"/>
      <c r="U25" s="62"/>
      <c r="V25" s="62"/>
      <c r="W25" s="62"/>
      <c r="X25" s="62"/>
      <c r="Y25" s="62"/>
      <c r="Z25" s="62"/>
      <c r="AA25" s="61"/>
      <c r="AD25" s="189"/>
      <c r="AE25" s="189"/>
      <c r="AF25" s="189"/>
      <c r="AG25" s="189"/>
      <c r="AH25" s="189"/>
      <c r="AI25" s="378">
        <f t="shared" ref="AI25:AP25" si="3">SUM(AI19:AI24)</f>
        <v>45</v>
      </c>
      <c r="AJ25" s="378">
        <f t="shared" si="3"/>
        <v>27</v>
      </c>
      <c r="AK25" s="378">
        <f t="shared" si="3"/>
        <v>15</v>
      </c>
      <c r="AL25" s="378">
        <f t="shared" si="3"/>
        <v>10</v>
      </c>
      <c r="AM25" s="378">
        <f t="shared" si="3"/>
        <v>16</v>
      </c>
      <c r="AN25" s="378">
        <f t="shared" si="3"/>
        <v>12</v>
      </c>
      <c r="AO25" s="378">
        <f t="shared" si="3"/>
        <v>0</v>
      </c>
      <c r="AP25" s="378">
        <f t="shared" si="3"/>
        <v>0</v>
      </c>
      <c r="AQ25" s="377"/>
      <c r="AR25" s="379">
        <f t="shared" si="2"/>
        <v>125</v>
      </c>
    </row>
    <row r="26" spans="2:44" s="56" customFormat="1">
      <c r="D26" s="54"/>
      <c r="E26" s="54"/>
      <c r="F26" s="54"/>
      <c r="G26" s="60"/>
      <c r="H26" s="54"/>
      <c r="I26" s="54"/>
      <c r="J26" s="54"/>
      <c r="L26" s="59"/>
      <c r="M26" s="59"/>
      <c r="N26" s="59"/>
      <c r="O26" s="59"/>
      <c r="P26" s="59"/>
      <c r="Q26" s="59"/>
      <c r="R26" s="59"/>
      <c r="S26" s="59"/>
      <c r="T26" s="59"/>
      <c r="U26" s="59"/>
      <c r="V26" s="59"/>
      <c r="W26" s="59"/>
      <c r="X26" s="59"/>
      <c r="Y26" s="59"/>
      <c r="Z26" s="59"/>
      <c r="AA26" s="59"/>
      <c r="AC26" s="54"/>
      <c r="AD26" s="58"/>
      <c r="AE26" s="58"/>
      <c r="AF26" s="58"/>
      <c r="AG26" s="58"/>
      <c r="AH26" s="58"/>
      <c r="AI26" s="384"/>
      <c r="AJ26" s="384"/>
      <c r="AK26" s="384"/>
      <c r="AL26" s="384"/>
      <c r="AM26" s="384"/>
      <c r="AN26" s="384"/>
      <c r="AO26" s="384"/>
      <c r="AP26" s="384"/>
      <c r="AQ26" s="385"/>
      <c r="AR26" s="385"/>
    </row>
    <row r="27" spans="2:44">
      <c r="B27" s="24" t="s">
        <v>402</v>
      </c>
      <c r="AI27" s="383"/>
      <c r="AJ27" s="383"/>
      <c r="AK27" s="383"/>
      <c r="AL27" s="383"/>
      <c r="AM27" s="383"/>
      <c r="AN27" s="383"/>
      <c r="AO27" s="383"/>
      <c r="AP27" s="383"/>
      <c r="AQ27" s="383"/>
      <c r="AR27" s="383"/>
    </row>
    <row r="28" spans="2:44">
      <c r="B28" s="24"/>
      <c r="AI28" s="383"/>
      <c r="AJ28" s="383"/>
      <c r="AK28" s="383"/>
      <c r="AL28" s="383"/>
      <c r="AM28" s="383"/>
      <c r="AN28" s="383"/>
      <c r="AO28" s="383"/>
      <c r="AP28" s="383"/>
      <c r="AQ28" s="383"/>
      <c r="AR28" s="383"/>
    </row>
    <row r="29" spans="2:44">
      <c r="C29" s="24" t="s">
        <v>45</v>
      </c>
      <c r="G29" s="60"/>
      <c r="M29" s="55"/>
      <c r="N29" s="55"/>
      <c r="O29" s="55"/>
      <c r="P29" s="55"/>
      <c r="Q29" s="55"/>
      <c r="R29" s="55"/>
      <c r="S29" s="55"/>
      <c r="T29" s="55"/>
      <c r="U29" s="55"/>
      <c r="V29" s="55"/>
      <c r="W29" s="55"/>
      <c r="X29" s="55"/>
      <c r="Y29" s="55"/>
      <c r="Z29" s="55"/>
      <c r="AA29" s="55"/>
      <c r="AI29" s="383"/>
      <c r="AJ29" s="383"/>
      <c r="AK29" s="383"/>
      <c r="AL29" s="383"/>
      <c r="AM29" s="383"/>
      <c r="AN29" s="383"/>
      <c r="AO29" s="383"/>
      <c r="AP29" s="383"/>
      <c r="AQ29" s="383"/>
      <c r="AR29" s="383"/>
    </row>
    <row r="30" spans="2:44">
      <c r="D30" s="54" t="s">
        <v>43</v>
      </c>
      <c r="G30" s="60"/>
      <c r="L30" s="70"/>
      <c r="M30" s="69"/>
      <c r="N30" s="69"/>
      <c r="O30" s="69"/>
      <c r="P30" s="69"/>
      <c r="Q30" s="69"/>
      <c r="R30" s="69"/>
      <c r="S30" s="69"/>
      <c r="T30" s="69"/>
      <c r="U30" s="69"/>
      <c r="V30" s="69"/>
      <c r="W30" s="69"/>
      <c r="X30" s="69"/>
      <c r="Y30" s="69"/>
      <c r="Z30" s="69"/>
      <c r="AA30" s="68"/>
      <c r="AD30" s="189"/>
      <c r="AE30" s="189"/>
      <c r="AF30" s="189"/>
      <c r="AG30" s="189"/>
      <c r="AH30" s="189"/>
      <c r="AI30" s="376">
        <v>0</v>
      </c>
      <c r="AJ30" s="376">
        <v>0</v>
      </c>
      <c r="AK30" s="376">
        <v>0</v>
      </c>
      <c r="AL30" s="376">
        <v>0</v>
      </c>
      <c r="AM30" s="376">
        <v>0</v>
      </c>
      <c r="AN30" s="376">
        <v>0.80310000000000026</v>
      </c>
      <c r="AO30" s="376"/>
      <c r="AP30" s="376"/>
      <c r="AQ30" s="377"/>
      <c r="AR30" s="379">
        <f>SUM(AI30:AP30)</f>
        <v>0.80310000000000026</v>
      </c>
    </row>
    <row r="31" spans="2:44">
      <c r="D31" s="54" t="s">
        <v>42</v>
      </c>
      <c r="G31" s="60" t="s">
        <v>38</v>
      </c>
      <c r="L31" s="67"/>
      <c r="M31" s="66"/>
      <c r="N31" s="66"/>
      <c r="O31" s="66"/>
      <c r="P31" s="66"/>
      <c r="Q31" s="66"/>
      <c r="R31" s="66"/>
      <c r="S31" s="66"/>
      <c r="T31" s="66"/>
      <c r="U31" s="66"/>
      <c r="V31" s="66"/>
      <c r="W31" s="66"/>
      <c r="X31" s="66"/>
      <c r="Y31" s="66"/>
      <c r="Z31" s="66"/>
      <c r="AA31" s="65"/>
      <c r="AD31" s="189"/>
      <c r="AE31" s="189"/>
      <c r="AF31" s="189"/>
      <c r="AG31" s="189"/>
      <c r="AH31" s="189"/>
      <c r="AI31" s="376">
        <v>0.4</v>
      </c>
      <c r="AJ31" s="376">
        <v>0.1</v>
      </c>
      <c r="AK31" s="376">
        <v>0.1317900000000001</v>
      </c>
      <c r="AL31" s="376">
        <v>2.3E-2</v>
      </c>
      <c r="AM31" s="376">
        <v>2.3E-3</v>
      </c>
      <c r="AN31" s="376">
        <v>4.7840000000000001E-2</v>
      </c>
      <c r="AO31" s="376"/>
      <c r="AP31" s="376"/>
      <c r="AQ31" s="377"/>
      <c r="AR31" s="379">
        <f t="shared" ref="AR31:AR36" si="4">SUM(AI31:AP31)</f>
        <v>0.70493000000000006</v>
      </c>
    </row>
    <row r="32" spans="2:44">
      <c r="D32" s="54" t="s">
        <v>41</v>
      </c>
      <c r="G32" s="60" t="s">
        <v>38</v>
      </c>
      <c r="L32" s="67"/>
      <c r="M32" s="66"/>
      <c r="N32" s="66"/>
      <c r="O32" s="66"/>
      <c r="P32" s="66"/>
      <c r="Q32" s="66"/>
      <c r="R32" s="66"/>
      <c r="S32" s="66"/>
      <c r="T32" s="66"/>
      <c r="U32" s="66"/>
      <c r="V32" s="66"/>
      <c r="W32" s="66"/>
      <c r="X32" s="66"/>
      <c r="Y32" s="66"/>
      <c r="Z32" s="66"/>
      <c r="AA32" s="65"/>
      <c r="AD32" s="189"/>
      <c r="AE32" s="189"/>
      <c r="AF32" s="189"/>
      <c r="AG32" s="189"/>
      <c r="AH32" s="189"/>
      <c r="AI32" s="376">
        <v>2.4</v>
      </c>
      <c r="AJ32" s="376">
        <v>11.14</v>
      </c>
      <c r="AK32" s="376">
        <v>29.392286899999991</v>
      </c>
      <c r="AL32" s="376">
        <v>32.591622389499797</v>
      </c>
      <c r="AM32" s="376">
        <v>77.437648979002333</v>
      </c>
      <c r="AN32" s="376">
        <v>20.518439270000655</v>
      </c>
      <c r="AO32" s="376"/>
      <c r="AP32" s="376"/>
      <c r="AQ32" s="377"/>
      <c r="AR32" s="379">
        <f t="shared" si="4"/>
        <v>173.4799975385028</v>
      </c>
    </row>
    <row r="33" spans="3:44">
      <c r="D33" s="54" t="s">
        <v>40</v>
      </c>
      <c r="G33" s="60" t="s">
        <v>38</v>
      </c>
      <c r="L33" s="67"/>
      <c r="M33" s="66"/>
      <c r="N33" s="66"/>
      <c r="O33" s="66"/>
      <c r="P33" s="66"/>
      <c r="Q33" s="66"/>
      <c r="R33" s="66"/>
      <c r="S33" s="66"/>
      <c r="T33" s="66"/>
      <c r="U33" s="66"/>
      <c r="V33" s="66"/>
      <c r="W33" s="66"/>
      <c r="X33" s="66"/>
      <c r="Y33" s="66"/>
      <c r="Z33" s="66"/>
      <c r="AA33" s="65"/>
      <c r="AD33" s="189"/>
      <c r="AE33" s="189"/>
      <c r="AF33" s="189"/>
      <c r="AG33" s="189"/>
      <c r="AH33" s="189"/>
      <c r="AI33" s="376">
        <v>37</v>
      </c>
      <c r="AJ33" s="376">
        <v>5.7190000000000003</v>
      </c>
      <c r="AK33" s="376">
        <v>6.074689999999964</v>
      </c>
      <c r="AL33" s="376">
        <v>8.8254599999999623</v>
      </c>
      <c r="AM33" s="376">
        <v>3.2691369999999735</v>
      </c>
      <c r="AN33" s="376">
        <v>5.0640240000000034</v>
      </c>
      <c r="AO33" s="376"/>
      <c r="AP33" s="376"/>
      <c r="AQ33" s="377"/>
      <c r="AR33" s="379">
        <f t="shared" si="4"/>
        <v>65.952310999999895</v>
      </c>
    </row>
    <row r="34" spans="3:44">
      <c r="D34" s="54" t="s">
        <v>39</v>
      </c>
      <c r="G34" s="60" t="s">
        <v>38</v>
      </c>
      <c r="L34" s="67"/>
      <c r="M34" s="66"/>
      <c r="N34" s="66"/>
      <c r="O34" s="66"/>
      <c r="P34" s="66"/>
      <c r="Q34" s="66"/>
      <c r="R34" s="66"/>
      <c r="S34" s="66"/>
      <c r="T34" s="66"/>
      <c r="U34" s="66"/>
      <c r="V34" s="66"/>
      <c r="W34" s="66"/>
      <c r="X34" s="66"/>
      <c r="Y34" s="66"/>
      <c r="Z34" s="66"/>
      <c r="AA34" s="65"/>
      <c r="AD34" s="189"/>
      <c r="AE34" s="189"/>
      <c r="AF34" s="189"/>
      <c r="AG34" s="189"/>
      <c r="AH34" s="189"/>
      <c r="AI34" s="376">
        <v>0</v>
      </c>
      <c r="AJ34" s="376">
        <v>0.04</v>
      </c>
      <c r="AK34" s="376">
        <v>1.0500000000000001E-2</v>
      </c>
      <c r="AL34" s="376">
        <v>1.375E-2</v>
      </c>
      <c r="AM34" s="376">
        <v>0.15822000000000008</v>
      </c>
      <c r="AN34" s="381">
        <v>0.10520000000000002</v>
      </c>
      <c r="AO34" s="382"/>
      <c r="AP34" s="382"/>
      <c r="AQ34" s="377"/>
      <c r="AR34" s="379">
        <f t="shared" si="4"/>
        <v>0.32767000000000013</v>
      </c>
    </row>
    <row r="35" spans="3:44">
      <c r="D35" s="219" t="s">
        <v>231</v>
      </c>
      <c r="G35" s="60" t="s">
        <v>38</v>
      </c>
      <c r="L35" s="67"/>
      <c r="M35" s="66"/>
      <c r="N35" s="66"/>
      <c r="O35" s="66"/>
      <c r="P35" s="66"/>
      <c r="Q35" s="66"/>
      <c r="R35" s="66"/>
      <c r="S35" s="66"/>
      <c r="T35" s="66"/>
      <c r="U35" s="66"/>
      <c r="V35" s="66"/>
      <c r="W35" s="66"/>
      <c r="X35" s="66"/>
      <c r="Y35" s="66"/>
      <c r="Z35" s="66"/>
      <c r="AA35" s="65"/>
      <c r="AD35" s="189"/>
      <c r="AE35" s="189"/>
      <c r="AF35" s="189"/>
      <c r="AG35" s="189"/>
      <c r="AH35" s="189"/>
      <c r="AI35" s="376">
        <v>43.9</v>
      </c>
      <c r="AJ35" s="376">
        <v>18.23</v>
      </c>
      <c r="AK35" s="376">
        <v>45.647000000000062</v>
      </c>
      <c r="AL35" s="376">
        <v>46.749999999999972</v>
      </c>
      <c r="AM35" s="376">
        <v>64.363</v>
      </c>
      <c r="AN35" s="376">
        <v>50.756999999999991</v>
      </c>
      <c r="AO35" s="376"/>
      <c r="AP35" s="376"/>
      <c r="AQ35" s="377"/>
      <c r="AR35" s="379">
        <f t="shared" si="4"/>
        <v>269.64700000000005</v>
      </c>
    </row>
    <row r="36" spans="3:44">
      <c r="D36" s="24" t="s">
        <v>1</v>
      </c>
      <c r="G36" s="60"/>
      <c r="L36" s="63"/>
      <c r="M36" s="62"/>
      <c r="N36" s="62"/>
      <c r="O36" s="62"/>
      <c r="P36" s="62"/>
      <c r="Q36" s="62"/>
      <c r="R36" s="62"/>
      <c r="S36" s="62"/>
      <c r="T36" s="62"/>
      <c r="U36" s="62"/>
      <c r="V36" s="62"/>
      <c r="W36" s="62"/>
      <c r="X36" s="62"/>
      <c r="Y36" s="62"/>
      <c r="Z36" s="62"/>
      <c r="AA36" s="61"/>
      <c r="AD36" s="189"/>
      <c r="AE36" s="189"/>
      <c r="AF36" s="189"/>
      <c r="AG36" s="189"/>
      <c r="AH36" s="189"/>
      <c r="AI36" s="378">
        <f t="shared" ref="AI36:AP36" si="5">SUM(AI30:AI35)</f>
        <v>83.699999999999989</v>
      </c>
      <c r="AJ36" s="378">
        <f t="shared" si="5"/>
        <v>35.228999999999999</v>
      </c>
      <c r="AK36" s="378">
        <f t="shared" si="5"/>
        <v>81.256266900000014</v>
      </c>
      <c r="AL36" s="378">
        <f t="shared" si="5"/>
        <v>88.203832389499738</v>
      </c>
      <c r="AM36" s="378">
        <f t="shared" si="5"/>
        <v>145.23030597900231</v>
      </c>
      <c r="AN36" s="378">
        <f t="shared" si="5"/>
        <v>77.295603270000655</v>
      </c>
      <c r="AO36" s="378">
        <f t="shared" si="5"/>
        <v>0</v>
      </c>
      <c r="AP36" s="378">
        <f t="shared" si="5"/>
        <v>0</v>
      </c>
      <c r="AQ36" s="377"/>
      <c r="AR36" s="379">
        <f t="shared" si="4"/>
        <v>510.91500853850266</v>
      </c>
    </row>
    <row r="37" spans="3:44" s="56" customFormat="1">
      <c r="D37" s="54"/>
      <c r="E37" s="54"/>
      <c r="F37" s="54"/>
      <c r="G37" s="60"/>
      <c r="H37" s="54"/>
      <c r="I37" s="54"/>
      <c r="J37" s="54"/>
      <c r="L37" s="59"/>
      <c r="M37" s="59"/>
      <c r="N37" s="59"/>
      <c r="O37" s="59"/>
      <c r="P37" s="59"/>
      <c r="Q37" s="59"/>
      <c r="R37" s="59"/>
      <c r="S37" s="59"/>
      <c r="T37" s="59"/>
      <c r="U37" s="59"/>
      <c r="V37" s="59"/>
      <c r="W37" s="59"/>
      <c r="X37" s="59"/>
      <c r="Y37" s="59"/>
      <c r="Z37" s="59"/>
      <c r="AA37" s="59"/>
      <c r="AC37" s="54"/>
      <c r="AD37" s="58"/>
      <c r="AE37" s="58"/>
      <c r="AF37" s="58"/>
      <c r="AG37" s="58"/>
      <c r="AH37" s="58"/>
      <c r="AI37" s="384"/>
      <c r="AJ37" s="384"/>
      <c r="AK37" s="384"/>
      <c r="AL37" s="384"/>
      <c r="AM37" s="384"/>
      <c r="AN37" s="384"/>
      <c r="AO37" s="384"/>
      <c r="AP37" s="384"/>
      <c r="AQ37" s="385"/>
      <c r="AR37" s="385"/>
    </row>
    <row r="38" spans="3:44" ht="12.6" customHeight="1">
      <c r="C38" s="24" t="s">
        <v>44</v>
      </c>
      <c r="G38" s="60"/>
      <c r="M38" s="55"/>
      <c r="N38" s="55"/>
      <c r="O38" s="55"/>
      <c r="P38" s="55"/>
      <c r="Q38" s="55"/>
      <c r="R38" s="55"/>
      <c r="S38" s="55"/>
      <c r="T38" s="55"/>
      <c r="U38" s="55"/>
      <c r="V38" s="55"/>
      <c r="W38" s="55"/>
      <c r="X38" s="55"/>
      <c r="Y38" s="55"/>
      <c r="Z38" s="55"/>
      <c r="AA38" s="55"/>
      <c r="AI38" s="383"/>
      <c r="AJ38" s="383"/>
      <c r="AK38" s="383"/>
      <c r="AL38" s="383"/>
      <c r="AM38" s="383"/>
      <c r="AN38" s="383"/>
      <c r="AO38" s="383"/>
      <c r="AP38" s="383"/>
      <c r="AQ38" s="383"/>
      <c r="AR38" s="383"/>
    </row>
    <row r="39" spans="3:44">
      <c r="D39" s="54" t="s">
        <v>43</v>
      </c>
      <c r="G39" s="60" t="s">
        <v>38</v>
      </c>
      <c r="L39" s="70"/>
      <c r="M39" s="69"/>
      <c r="N39" s="69"/>
      <c r="O39" s="69"/>
      <c r="P39" s="69"/>
      <c r="Q39" s="69"/>
      <c r="R39" s="69"/>
      <c r="S39" s="69"/>
      <c r="T39" s="69"/>
      <c r="U39" s="69"/>
      <c r="V39" s="69"/>
      <c r="W39" s="69"/>
      <c r="X39" s="69"/>
      <c r="Y39" s="69"/>
      <c r="Z39" s="69"/>
      <c r="AA39" s="68"/>
      <c r="AD39" s="189"/>
      <c r="AE39" s="189"/>
      <c r="AF39" s="189"/>
      <c r="AG39" s="189"/>
      <c r="AH39" s="189"/>
      <c r="AI39" s="376">
        <v>0</v>
      </c>
      <c r="AJ39" s="376">
        <v>0</v>
      </c>
      <c r="AK39" s="376">
        <v>0</v>
      </c>
      <c r="AL39" s="376">
        <v>0</v>
      </c>
      <c r="AM39" s="376">
        <v>0</v>
      </c>
      <c r="AN39" s="376">
        <v>0</v>
      </c>
      <c r="AO39" s="376"/>
      <c r="AP39" s="376"/>
      <c r="AQ39" s="377"/>
      <c r="AR39" s="379">
        <f>SUM(AI39:AP39)</f>
        <v>0</v>
      </c>
    </row>
    <row r="40" spans="3:44">
      <c r="D40" s="54" t="s">
        <v>42</v>
      </c>
      <c r="G40" s="60" t="s">
        <v>38</v>
      </c>
      <c r="L40" s="67"/>
      <c r="M40" s="66"/>
      <c r="N40" s="66"/>
      <c r="O40" s="66"/>
      <c r="P40" s="66"/>
      <c r="Q40" s="66"/>
      <c r="R40" s="66"/>
      <c r="S40" s="66"/>
      <c r="T40" s="66"/>
      <c r="U40" s="66"/>
      <c r="V40" s="66"/>
      <c r="W40" s="66"/>
      <c r="X40" s="66"/>
      <c r="Y40" s="66"/>
      <c r="Z40" s="66"/>
      <c r="AA40" s="65"/>
      <c r="AD40" s="189"/>
      <c r="AE40" s="189"/>
      <c r="AF40" s="189"/>
      <c r="AG40" s="189"/>
      <c r="AH40" s="189"/>
      <c r="AI40" s="376">
        <v>0</v>
      </c>
      <c r="AJ40" s="376">
        <v>0</v>
      </c>
      <c r="AK40" s="376">
        <v>0</v>
      </c>
      <c r="AL40" s="376">
        <v>0</v>
      </c>
      <c r="AM40" s="376">
        <v>0</v>
      </c>
      <c r="AN40" s="376">
        <v>0</v>
      </c>
      <c r="AO40" s="376"/>
      <c r="AP40" s="376"/>
      <c r="AQ40" s="377"/>
      <c r="AR40" s="379">
        <f t="shared" ref="AR40:AR45" si="6">SUM(AI40:AP40)</f>
        <v>0</v>
      </c>
    </row>
    <row r="41" spans="3:44">
      <c r="D41" s="54" t="s">
        <v>41</v>
      </c>
      <c r="G41" s="60" t="s">
        <v>38</v>
      </c>
      <c r="L41" s="67"/>
      <c r="M41" s="66"/>
      <c r="N41" s="66"/>
      <c r="O41" s="66"/>
      <c r="P41" s="66"/>
      <c r="Q41" s="66"/>
      <c r="R41" s="66"/>
      <c r="S41" s="66"/>
      <c r="T41" s="66"/>
      <c r="U41" s="66"/>
      <c r="V41" s="66"/>
      <c r="W41" s="66"/>
      <c r="X41" s="66"/>
      <c r="Y41" s="66"/>
      <c r="Z41" s="66"/>
      <c r="AA41" s="65"/>
      <c r="AD41" s="189"/>
      <c r="AE41" s="189"/>
      <c r="AF41" s="189"/>
      <c r="AG41" s="189"/>
      <c r="AH41" s="189"/>
      <c r="AI41" s="376">
        <v>0</v>
      </c>
      <c r="AJ41" s="376">
        <v>0</v>
      </c>
      <c r="AK41" s="376">
        <v>0</v>
      </c>
      <c r="AL41" s="376">
        <v>0</v>
      </c>
      <c r="AM41" s="376">
        <v>0</v>
      </c>
      <c r="AN41" s="376">
        <v>0</v>
      </c>
      <c r="AO41" s="376"/>
      <c r="AP41" s="376"/>
      <c r="AQ41" s="377"/>
      <c r="AR41" s="379">
        <f t="shared" si="6"/>
        <v>0</v>
      </c>
    </row>
    <row r="42" spans="3:44">
      <c r="D42" s="54" t="s">
        <v>40</v>
      </c>
      <c r="G42" s="60" t="s">
        <v>38</v>
      </c>
      <c r="L42" s="67"/>
      <c r="M42" s="66"/>
      <c r="N42" s="66"/>
      <c r="O42" s="66"/>
      <c r="P42" s="66"/>
      <c r="Q42" s="66"/>
      <c r="R42" s="66"/>
      <c r="S42" s="66"/>
      <c r="T42" s="66"/>
      <c r="U42" s="66"/>
      <c r="V42" s="66"/>
      <c r="W42" s="66"/>
      <c r="X42" s="66"/>
      <c r="Y42" s="66"/>
      <c r="Z42" s="66"/>
      <c r="AA42" s="65"/>
      <c r="AD42" s="189"/>
      <c r="AE42" s="189"/>
      <c r="AF42" s="189"/>
      <c r="AG42" s="189"/>
      <c r="AH42" s="189"/>
      <c r="AI42" s="376">
        <v>0</v>
      </c>
      <c r="AJ42" s="376">
        <v>0</v>
      </c>
      <c r="AK42" s="376">
        <v>0</v>
      </c>
      <c r="AL42" s="376">
        <v>0</v>
      </c>
      <c r="AM42" s="376">
        <v>0</v>
      </c>
      <c r="AN42" s="376">
        <v>0</v>
      </c>
      <c r="AO42" s="376"/>
      <c r="AP42" s="376"/>
      <c r="AQ42" s="377"/>
      <c r="AR42" s="379">
        <f t="shared" si="6"/>
        <v>0</v>
      </c>
    </row>
    <row r="43" spans="3:44">
      <c r="D43" s="54" t="s">
        <v>39</v>
      </c>
      <c r="G43" s="60" t="s">
        <v>38</v>
      </c>
      <c r="L43" s="67"/>
      <c r="M43" s="66"/>
      <c r="N43" s="66"/>
      <c r="O43" s="66"/>
      <c r="P43" s="66"/>
      <c r="Q43" s="66"/>
      <c r="R43" s="66"/>
      <c r="S43" s="66"/>
      <c r="T43" s="66"/>
      <c r="U43" s="66"/>
      <c r="V43" s="66"/>
      <c r="W43" s="66"/>
      <c r="X43" s="66"/>
      <c r="Y43" s="66"/>
      <c r="Z43" s="66"/>
      <c r="AA43" s="65"/>
      <c r="AD43" s="189"/>
      <c r="AE43" s="189"/>
      <c r="AF43" s="189"/>
      <c r="AG43" s="189"/>
      <c r="AH43" s="189"/>
      <c r="AI43" s="376">
        <v>0</v>
      </c>
      <c r="AJ43" s="376">
        <v>0</v>
      </c>
      <c r="AK43" s="376">
        <v>0</v>
      </c>
      <c r="AL43" s="376">
        <v>0</v>
      </c>
      <c r="AM43" s="376">
        <v>0</v>
      </c>
      <c r="AN43" s="381">
        <v>0</v>
      </c>
      <c r="AO43" s="382"/>
      <c r="AP43" s="382"/>
      <c r="AQ43" s="377"/>
      <c r="AR43" s="379">
        <f t="shared" si="6"/>
        <v>0</v>
      </c>
    </row>
    <row r="44" spans="3:44">
      <c r="D44" s="219" t="s">
        <v>231</v>
      </c>
      <c r="G44" s="60" t="s">
        <v>38</v>
      </c>
      <c r="L44" s="67"/>
      <c r="M44" s="66"/>
      <c r="N44" s="66"/>
      <c r="O44" s="66"/>
      <c r="P44" s="66"/>
      <c r="Q44" s="66"/>
      <c r="R44" s="66"/>
      <c r="S44" s="66"/>
      <c r="T44" s="66"/>
      <c r="U44" s="66"/>
      <c r="V44" s="66"/>
      <c r="W44" s="66"/>
      <c r="X44" s="66"/>
      <c r="Y44" s="66"/>
      <c r="Z44" s="66"/>
      <c r="AA44" s="65"/>
      <c r="AD44" s="189"/>
      <c r="AE44" s="189"/>
      <c r="AF44" s="189"/>
      <c r="AG44" s="189"/>
      <c r="AH44" s="189"/>
      <c r="AI44" s="376">
        <v>580.20000000000005</v>
      </c>
      <c r="AJ44" s="376">
        <v>366.52</v>
      </c>
      <c r="AK44" s="376">
        <v>144.63</v>
      </c>
      <c r="AL44" s="376">
        <v>95.32</v>
      </c>
      <c r="AM44" s="376">
        <v>158.01999999999998</v>
      </c>
      <c r="AN44" s="376">
        <v>109.9</v>
      </c>
      <c r="AO44" s="376"/>
      <c r="AP44" s="376"/>
      <c r="AQ44" s="377"/>
      <c r="AR44" s="379">
        <f t="shared" si="6"/>
        <v>1454.59</v>
      </c>
    </row>
    <row r="45" spans="3:44">
      <c r="D45" s="24" t="s">
        <v>1</v>
      </c>
      <c r="G45" s="60"/>
      <c r="L45" s="63"/>
      <c r="M45" s="62"/>
      <c r="N45" s="62"/>
      <c r="O45" s="62"/>
      <c r="P45" s="62"/>
      <c r="Q45" s="62"/>
      <c r="R45" s="62"/>
      <c r="S45" s="62"/>
      <c r="T45" s="62"/>
      <c r="U45" s="62"/>
      <c r="V45" s="62"/>
      <c r="W45" s="62"/>
      <c r="X45" s="62"/>
      <c r="Y45" s="62"/>
      <c r="Z45" s="62"/>
      <c r="AA45" s="61"/>
      <c r="AD45" s="189"/>
      <c r="AE45" s="189"/>
      <c r="AF45" s="189"/>
      <c r="AG45" s="189"/>
      <c r="AH45" s="189"/>
      <c r="AI45" s="378">
        <f t="shared" ref="AI45:AP45" si="7">SUM(AI39:AI44)</f>
        <v>580.20000000000005</v>
      </c>
      <c r="AJ45" s="378">
        <f t="shared" si="7"/>
        <v>366.52</v>
      </c>
      <c r="AK45" s="378">
        <f t="shared" si="7"/>
        <v>144.63</v>
      </c>
      <c r="AL45" s="378">
        <f t="shared" si="7"/>
        <v>95.32</v>
      </c>
      <c r="AM45" s="378">
        <f t="shared" si="7"/>
        <v>158.01999999999998</v>
      </c>
      <c r="AN45" s="378">
        <f t="shared" si="7"/>
        <v>109.9</v>
      </c>
      <c r="AO45" s="378">
        <f t="shared" si="7"/>
        <v>0</v>
      </c>
      <c r="AP45" s="378">
        <f t="shared" si="7"/>
        <v>0</v>
      </c>
      <c r="AQ45" s="377"/>
      <c r="AR45" s="379">
        <f t="shared" si="6"/>
        <v>1454.59</v>
      </c>
    </row>
    <row r="46" spans="3:44" s="56" customFormat="1">
      <c r="D46" s="54"/>
      <c r="E46" s="54"/>
      <c r="F46" s="54"/>
      <c r="G46" s="60"/>
      <c r="H46" s="54"/>
      <c r="I46" s="54"/>
      <c r="J46" s="54"/>
      <c r="L46" s="59"/>
      <c r="M46" s="59"/>
      <c r="N46" s="59"/>
      <c r="O46" s="59"/>
      <c r="P46" s="59"/>
      <c r="Q46" s="59"/>
      <c r="R46" s="59"/>
      <c r="S46" s="59"/>
      <c r="T46" s="59"/>
      <c r="U46" s="59"/>
      <c r="V46" s="59"/>
      <c r="W46" s="59"/>
      <c r="X46" s="59"/>
      <c r="Y46" s="59"/>
      <c r="Z46" s="59"/>
      <c r="AA46" s="59"/>
      <c r="AC46" s="54"/>
      <c r="AD46" s="58"/>
      <c r="AE46" s="58"/>
      <c r="AF46" s="58"/>
      <c r="AG46" s="58"/>
      <c r="AH46" s="58"/>
      <c r="AI46" s="58"/>
      <c r="AJ46" s="58"/>
      <c r="AK46" s="58"/>
      <c r="AL46" s="58"/>
      <c r="AM46" s="58"/>
      <c r="AN46" s="58"/>
      <c r="AO46" s="58"/>
      <c r="AP46" s="58"/>
      <c r="AQ46" s="57"/>
      <c r="AR46" s="57"/>
    </row>
    <row r="47" spans="3:44">
      <c r="M47" s="55"/>
      <c r="N47" s="55"/>
      <c r="O47" s="55"/>
      <c r="P47" s="55"/>
      <c r="Q47" s="55"/>
      <c r="R47" s="55"/>
      <c r="S47" s="55"/>
      <c r="T47" s="55"/>
      <c r="U47" s="55"/>
      <c r="V47" s="55"/>
      <c r="W47" s="55"/>
      <c r="X47" s="55"/>
      <c r="Y47" s="55"/>
      <c r="Z47" s="55"/>
      <c r="AA47" s="55"/>
    </row>
    <row r="48" spans="3:44">
      <c r="M48" s="55"/>
      <c r="N48" s="55"/>
      <c r="O48" s="55"/>
      <c r="P48" s="55"/>
      <c r="Q48" s="55"/>
      <c r="R48" s="55"/>
      <c r="S48" s="55"/>
      <c r="T48" s="55"/>
      <c r="U48" s="55"/>
      <c r="V48" s="55"/>
      <c r="W48" s="55"/>
      <c r="X48" s="55"/>
      <c r="Y48" s="55"/>
      <c r="Z48" s="55"/>
      <c r="AA48" s="55"/>
    </row>
    <row r="49" spans="13:27">
      <c r="M49" s="55"/>
      <c r="N49" s="55"/>
      <c r="O49" s="55"/>
      <c r="P49" s="55"/>
      <c r="Q49" s="55"/>
      <c r="R49" s="55"/>
      <c r="S49" s="55"/>
      <c r="T49" s="55"/>
      <c r="U49" s="55"/>
      <c r="V49" s="55"/>
      <c r="W49" s="55"/>
      <c r="X49" s="55"/>
      <c r="Y49" s="55"/>
      <c r="Z49" s="55"/>
      <c r="AA49" s="55"/>
    </row>
    <row r="50" spans="13:27">
      <c r="M50" s="55"/>
      <c r="N50" s="55"/>
      <c r="O50" s="55"/>
      <c r="P50" s="55"/>
      <c r="Q50" s="55"/>
      <c r="R50" s="55"/>
      <c r="S50" s="55"/>
      <c r="T50" s="55"/>
      <c r="U50" s="55"/>
      <c r="V50" s="55"/>
      <c r="W50" s="55"/>
      <c r="X50" s="55"/>
      <c r="Y50" s="55"/>
      <c r="Z50" s="55"/>
      <c r="AA50" s="55"/>
    </row>
    <row r="51" spans="13:27">
      <c r="M51" s="55"/>
      <c r="N51" s="55"/>
      <c r="O51" s="55"/>
      <c r="P51" s="55"/>
      <c r="Q51" s="55"/>
      <c r="R51" s="55"/>
      <c r="S51" s="55"/>
      <c r="T51" s="55"/>
      <c r="U51" s="55"/>
      <c r="V51" s="55"/>
      <c r="W51" s="55"/>
      <c r="X51" s="55"/>
      <c r="Y51" s="55"/>
      <c r="Z51" s="55"/>
      <c r="AA51" s="55"/>
    </row>
    <row r="52" spans="13:27">
      <c r="M52" s="55"/>
      <c r="N52" s="55"/>
      <c r="O52" s="55"/>
      <c r="P52" s="55"/>
      <c r="Q52" s="55"/>
      <c r="R52" s="55"/>
      <c r="S52" s="55"/>
      <c r="T52" s="55"/>
      <c r="U52" s="55"/>
      <c r="V52" s="55"/>
      <c r="W52" s="55"/>
      <c r="X52" s="55"/>
      <c r="Y52" s="55"/>
      <c r="Z52" s="55"/>
      <c r="AA52" s="55"/>
    </row>
    <row r="53" spans="13:27">
      <c r="M53" s="55"/>
      <c r="N53" s="55"/>
      <c r="O53" s="55"/>
      <c r="P53" s="55"/>
      <c r="Q53" s="55"/>
      <c r="R53" s="55"/>
      <c r="S53" s="55"/>
      <c r="T53" s="55"/>
      <c r="U53" s="55"/>
      <c r="V53" s="55"/>
      <c r="W53" s="55"/>
      <c r="X53" s="55"/>
      <c r="Y53" s="55"/>
      <c r="Z53" s="55"/>
      <c r="AA53" s="55"/>
    </row>
    <row r="54" spans="13:27">
      <c r="M54" s="55"/>
      <c r="N54" s="55"/>
      <c r="O54" s="55"/>
      <c r="P54" s="55"/>
      <c r="Q54" s="55"/>
      <c r="R54" s="55"/>
      <c r="S54" s="55"/>
      <c r="T54" s="55"/>
      <c r="U54" s="55"/>
      <c r="V54" s="55"/>
      <c r="W54" s="55"/>
      <c r="X54" s="55"/>
      <c r="Y54" s="55"/>
      <c r="Z54" s="55"/>
      <c r="AA54" s="55"/>
    </row>
    <row r="55" spans="13:27">
      <c r="M55" s="55"/>
      <c r="N55" s="55"/>
      <c r="O55" s="55"/>
      <c r="P55" s="55"/>
      <c r="Q55" s="55"/>
      <c r="R55" s="55"/>
      <c r="S55" s="55"/>
      <c r="T55" s="55"/>
      <c r="U55" s="55"/>
      <c r="V55" s="55"/>
      <c r="W55" s="55"/>
      <c r="X55" s="55"/>
      <c r="Y55" s="55"/>
      <c r="Z55" s="55"/>
      <c r="AA55" s="55"/>
    </row>
    <row r="56" spans="13:27">
      <c r="M56" s="55"/>
      <c r="N56" s="55"/>
      <c r="O56" s="55"/>
      <c r="P56" s="55"/>
      <c r="Q56" s="55"/>
      <c r="R56" s="55"/>
      <c r="S56" s="55"/>
      <c r="T56" s="55"/>
      <c r="U56" s="55"/>
      <c r="V56" s="55"/>
      <c r="W56" s="55"/>
      <c r="X56" s="55"/>
      <c r="Y56" s="55"/>
      <c r="Z56" s="55"/>
      <c r="AA56" s="55"/>
    </row>
    <row r="57" spans="13:27">
      <c r="M57" s="55"/>
      <c r="N57" s="55"/>
      <c r="O57" s="55"/>
      <c r="P57" s="55"/>
      <c r="Q57" s="55"/>
      <c r="R57" s="55"/>
      <c r="S57" s="55"/>
      <c r="T57" s="55"/>
      <c r="U57" s="55"/>
      <c r="V57" s="55"/>
      <c r="W57" s="55"/>
      <c r="X57" s="55"/>
      <c r="Y57" s="55"/>
      <c r="Z57" s="55"/>
      <c r="AA57" s="55"/>
    </row>
    <row r="58" spans="13:27">
      <c r="M58" s="55"/>
      <c r="N58" s="55"/>
      <c r="O58" s="55"/>
      <c r="P58" s="55"/>
      <c r="Q58" s="55"/>
      <c r="R58" s="55"/>
      <c r="S58" s="55"/>
      <c r="T58" s="55"/>
      <c r="U58" s="55"/>
      <c r="V58" s="55"/>
      <c r="W58" s="55"/>
      <c r="X58" s="55"/>
      <c r="Y58" s="55"/>
      <c r="Z58" s="55"/>
      <c r="AA58" s="55"/>
    </row>
    <row r="59" spans="13:27">
      <c r="M59" s="55"/>
      <c r="N59" s="55"/>
      <c r="O59" s="55"/>
      <c r="P59" s="55"/>
      <c r="Q59" s="55"/>
      <c r="R59" s="55"/>
      <c r="S59" s="55"/>
      <c r="T59" s="55"/>
      <c r="U59" s="55"/>
      <c r="V59" s="55"/>
      <c r="W59" s="55"/>
      <c r="X59" s="55"/>
      <c r="Y59" s="55"/>
      <c r="Z59" s="55"/>
      <c r="AA59" s="55"/>
    </row>
    <row r="60" spans="13:27">
      <c r="M60" s="55"/>
      <c r="N60" s="55"/>
      <c r="O60" s="55"/>
      <c r="P60" s="55"/>
      <c r="Q60" s="55"/>
      <c r="R60" s="55"/>
      <c r="S60" s="55"/>
      <c r="T60" s="55"/>
      <c r="U60" s="55"/>
      <c r="V60" s="55"/>
      <c r="W60" s="55"/>
      <c r="X60" s="55"/>
      <c r="Y60" s="55"/>
      <c r="Z60" s="55"/>
      <c r="AA60" s="55"/>
    </row>
    <row r="61" spans="13:27">
      <c r="M61" s="55"/>
      <c r="N61" s="55"/>
      <c r="O61" s="55"/>
      <c r="P61" s="55"/>
      <c r="Q61" s="55"/>
      <c r="R61" s="55"/>
      <c r="S61" s="55"/>
      <c r="T61" s="55"/>
      <c r="U61" s="55"/>
      <c r="V61" s="55"/>
      <c r="W61" s="55"/>
      <c r="X61" s="55"/>
      <c r="Y61" s="55"/>
      <c r="Z61" s="55"/>
      <c r="AA61" s="55"/>
    </row>
    <row r="62" spans="13:27">
      <c r="M62" s="55"/>
      <c r="N62" s="55"/>
      <c r="O62" s="55"/>
      <c r="P62" s="55"/>
      <c r="Q62" s="55"/>
      <c r="R62" s="55"/>
      <c r="S62" s="55"/>
      <c r="T62" s="55"/>
      <c r="U62" s="55"/>
      <c r="V62" s="55"/>
      <c r="W62" s="55"/>
      <c r="X62" s="55"/>
      <c r="Y62" s="55"/>
      <c r="Z62" s="55"/>
      <c r="AA62" s="55"/>
    </row>
    <row r="63" spans="13:27">
      <c r="M63" s="55"/>
      <c r="N63" s="55"/>
      <c r="O63" s="55"/>
      <c r="P63" s="55"/>
      <c r="Q63" s="55"/>
      <c r="R63" s="55"/>
      <c r="S63" s="55"/>
      <c r="T63" s="55"/>
      <c r="U63" s="55"/>
      <c r="V63" s="55"/>
      <c r="W63" s="55"/>
      <c r="X63" s="55"/>
      <c r="Y63" s="55"/>
      <c r="Z63" s="55"/>
      <c r="AA63" s="55"/>
    </row>
    <row r="64" spans="13:27">
      <c r="M64" s="55"/>
      <c r="N64" s="55"/>
      <c r="O64" s="55"/>
      <c r="P64" s="55"/>
      <c r="Q64" s="55"/>
      <c r="R64" s="55"/>
      <c r="S64" s="55"/>
      <c r="T64" s="55"/>
      <c r="U64" s="55"/>
      <c r="V64" s="55"/>
      <c r="W64" s="55"/>
      <c r="X64" s="55"/>
      <c r="Y64" s="55"/>
      <c r="Z64" s="55"/>
      <c r="AA64" s="55"/>
    </row>
    <row r="65" spans="13:27">
      <c r="M65" s="55"/>
      <c r="N65" s="55"/>
      <c r="O65" s="55"/>
      <c r="P65" s="55"/>
      <c r="Q65" s="55"/>
      <c r="R65" s="55"/>
      <c r="S65" s="55"/>
      <c r="T65" s="55"/>
      <c r="U65" s="55"/>
      <c r="V65" s="55"/>
      <c r="W65" s="55"/>
      <c r="X65" s="55"/>
      <c r="Y65" s="55"/>
      <c r="Z65" s="55"/>
      <c r="AA65" s="55"/>
    </row>
    <row r="66" spans="13:27">
      <c r="M66" s="55"/>
      <c r="N66" s="55"/>
      <c r="O66" s="55"/>
      <c r="P66" s="55"/>
      <c r="Q66" s="55"/>
      <c r="R66" s="55"/>
      <c r="S66" s="55"/>
      <c r="T66" s="55"/>
      <c r="U66" s="55"/>
      <c r="V66" s="55"/>
      <c r="W66" s="55"/>
      <c r="X66" s="55"/>
      <c r="Y66" s="55"/>
      <c r="Z66" s="55"/>
      <c r="AA66" s="55"/>
    </row>
    <row r="67" spans="13:27">
      <c r="M67" s="55"/>
      <c r="N67" s="55"/>
      <c r="O67" s="55"/>
      <c r="P67" s="55"/>
      <c r="Q67" s="55"/>
      <c r="R67" s="55"/>
      <c r="S67" s="55"/>
      <c r="T67" s="55"/>
      <c r="U67" s="55"/>
      <c r="V67" s="55"/>
      <c r="W67" s="55"/>
      <c r="X67" s="55"/>
      <c r="Y67" s="55"/>
      <c r="Z67" s="55"/>
      <c r="AA67" s="55"/>
    </row>
    <row r="68" spans="13:27">
      <c r="M68" s="55"/>
      <c r="N68" s="55"/>
      <c r="O68" s="55"/>
      <c r="P68" s="55"/>
      <c r="Q68" s="55"/>
      <c r="R68" s="55"/>
      <c r="S68" s="55"/>
      <c r="T68" s="55"/>
      <c r="U68" s="55"/>
      <c r="V68" s="55"/>
      <c r="W68" s="55"/>
      <c r="X68" s="55"/>
      <c r="Y68" s="55"/>
      <c r="Z68" s="55"/>
      <c r="AA68" s="55"/>
    </row>
    <row r="69" spans="13:27">
      <c r="M69" s="55"/>
      <c r="N69" s="55"/>
      <c r="O69" s="55"/>
      <c r="P69" s="55"/>
      <c r="Q69" s="55"/>
      <c r="R69" s="55"/>
      <c r="S69" s="55"/>
      <c r="T69" s="55"/>
      <c r="U69" s="55"/>
      <c r="V69" s="55"/>
      <c r="W69" s="55"/>
      <c r="X69" s="55"/>
      <c r="Y69" s="55"/>
      <c r="Z69" s="55"/>
      <c r="AA69" s="55"/>
    </row>
    <row r="70" spans="13:27">
      <c r="M70" s="55"/>
      <c r="N70" s="55"/>
      <c r="O70" s="55"/>
      <c r="P70" s="55"/>
      <c r="Q70" s="55"/>
      <c r="R70" s="55"/>
      <c r="S70" s="55"/>
      <c r="T70" s="55"/>
      <c r="U70" s="55"/>
      <c r="V70" s="55"/>
      <c r="W70" s="55"/>
      <c r="X70" s="55"/>
      <c r="Y70" s="55"/>
      <c r="Z70" s="55"/>
      <c r="AA70" s="55"/>
    </row>
    <row r="71" spans="13:27">
      <c r="M71" s="55"/>
      <c r="N71" s="55"/>
      <c r="O71" s="55"/>
      <c r="P71" s="55"/>
      <c r="Q71" s="55"/>
      <c r="R71" s="55"/>
      <c r="S71" s="55"/>
      <c r="T71" s="55"/>
      <c r="U71" s="55"/>
      <c r="V71" s="55"/>
      <c r="W71" s="55"/>
      <c r="X71" s="55"/>
      <c r="Y71" s="55"/>
      <c r="Z71" s="55"/>
      <c r="AA71" s="55"/>
    </row>
    <row r="72" spans="13:27">
      <c r="M72" s="55"/>
      <c r="N72" s="55"/>
      <c r="O72" s="55"/>
      <c r="P72" s="55"/>
      <c r="Q72" s="55"/>
      <c r="R72" s="55"/>
      <c r="S72" s="55"/>
      <c r="T72" s="55"/>
      <c r="U72" s="55"/>
      <c r="V72" s="55"/>
      <c r="W72" s="55"/>
      <c r="X72" s="55"/>
      <c r="Y72" s="55"/>
      <c r="Z72" s="55"/>
      <c r="AA72" s="55"/>
    </row>
    <row r="73" spans="13:27">
      <c r="M73" s="55"/>
      <c r="N73" s="55"/>
      <c r="O73" s="55"/>
      <c r="P73" s="55"/>
      <c r="Q73" s="55"/>
      <c r="R73" s="55"/>
      <c r="S73" s="55"/>
      <c r="T73" s="55"/>
      <c r="U73" s="55"/>
      <c r="V73" s="55"/>
      <c r="W73" s="55"/>
      <c r="X73" s="55"/>
      <c r="Y73" s="55"/>
      <c r="Z73" s="55"/>
      <c r="AA73" s="55"/>
    </row>
    <row r="74" spans="13:27">
      <c r="M74" s="55"/>
      <c r="N74" s="55"/>
      <c r="O74" s="55"/>
      <c r="P74" s="55"/>
      <c r="Q74" s="55"/>
      <c r="R74" s="55"/>
      <c r="S74" s="55"/>
      <c r="T74" s="55"/>
      <c r="U74" s="55"/>
      <c r="V74" s="55"/>
      <c r="W74" s="55"/>
      <c r="X74" s="55"/>
      <c r="Y74" s="55"/>
      <c r="Z74" s="55"/>
      <c r="AA74" s="55"/>
    </row>
    <row r="75" spans="13:27">
      <c r="M75" s="55"/>
      <c r="N75" s="55"/>
      <c r="O75" s="55"/>
      <c r="P75" s="55"/>
      <c r="Q75" s="55"/>
      <c r="R75" s="55"/>
      <c r="S75" s="55"/>
      <c r="T75" s="55"/>
      <c r="U75" s="55"/>
      <c r="V75" s="55"/>
      <c r="W75" s="55"/>
      <c r="X75" s="55"/>
      <c r="Y75" s="55"/>
      <c r="Z75" s="55"/>
      <c r="AA75" s="55"/>
    </row>
    <row r="76" spans="13:27">
      <c r="M76" s="55"/>
      <c r="N76" s="55"/>
      <c r="O76" s="55"/>
      <c r="P76" s="55"/>
      <c r="Q76" s="55"/>
      <c r="R76" s="55"/>
      <c r="S76" s="55"/>
      <c r="T76" s="55"/>
      <c r="U76" s="55"/>
      <c r="V76" s="55"/>
      <c r="W76" s="55"/>
      <c r="X76" s="55"/>
      <c r="Y76" s="55"/>
      <c r="Z76" s="55"/>
      <c r="AA76" s="55"/>
    </row>
    <row r="77" spans="13:27">
      <c r="M77" s="55"/>
      <c r="N77" s="55"/>
      <c r="O77" s="55"/>
      <c r="P77" s="55"/>
      <c r="Q77" s="55"/>
      <c r="R77" s="55"/>
      <c r="S77" s="55"/>
      <c r="T77" s="55"/>
      <c r="U77" s="55"/>
      <c r="V77" s="55"/>
      <c r="W77" s="55"/>
      <c r="X77" s="55"/>
      <c r="Y77" s="55"/>
      <c r="Z77" s="55"/>
      <c r="AA77" s="55"/>
    </row>
    <row r="78" spans="13:27">
      <c r="M78" s="55"/>
      <c r="N78" s="55"/>
      <c r="O78" s="55"/>
      <c r="P78" s="55"/>
      <c r="Q78" s="55"/>
      <c r="R78" s="55"/>
      <c r="S78" s="55"/>
      <c r="T78" s="55"/>
      <c r="U78" s="55"/>
      <c r="V78" s="55"/>
      <c r="W78" s="55"/>
      <c r="X78" s="55"/>
      <c r="Y78" s="55"/>
      <c r="Z78" s="55"/>
      <c r="AA78" s="55"/>
    </row>
    <row r="79" spans="13:27">
      <c r="M79" s="55"/>
      <c r="N79" s="55"/>
      <c r="O79" s="55"/>
      <c r="P79" s="55"/>
      <c r="Q79" s="55"/>
      <c r="R79" s="55"/>
      <c r="S79" s="55"/>
      <c r="T79" s="55"/>
      <c r="U79" s="55"/>
      <c r="V79" s="55"/>
      <c r="W79" s="55"/>
      <c r="X79" s="55"/>
      <c r="Y79" s="55"/>
      <c r="Z79" s="55"/>
      <c r="AA79" s="55"/>
    </row>
    <row r="80" spans="13:27">
      <c r="M80" s="55"/>
      <c r="N80" s="55"/>
      <c r="O80" s="55"/>
      <c r="P80" s="55"/>
      <c r="Q80" s="55"/>
      <c r="R80" s="55"/>
      <c r="S80" s="55"/>
      <c r="T80" s="55"/>
      <c r="U80" s="55"/>
      <c r="V80" s="55"/>
      <c r="W80" s="55"/>
      <c r="X80" s="55"/>
      <c r="Y80" s="55"/>
      <c r="Z80" s="55"/>
      <c r="AA80" s="55"/>
    </row>
    <row r="81" spans="13:27">
      <c r="M81" s="55"/>
      <c r="N81" s="55"/>
      <c r="O81" s="55"/>
      <c r="P81" s="55"/>
      <c r="Q81" s="55"/>
      <c r="R81" s="55"/>
      <c r="S81" s="55"/>
      <c r="T81" s="55"/>
      <c r="U81" s="55"/>
      <c r="V81" s="55"/>
      <c r="W81" s="55"/>
      <c r="X81" s="55"/>
      <c r="Y81" s="55"/>
      <c r="Z81" s="55"/>
      <c r="AA81" s="55"/>
    </row>
    <row r="82" spans="13:27">
      <c r="M82" s="55"/>
      <c r="N82" s="55"/>
      <c r="O82" s="55"/>
      <c r="P82" s="55"/>
      <c r="Q82" s="55"/>
      <c r="R82" s="55"/>
      <c r="S82" s="55"/>
      <c r="T82" s="55"/>
      <c r="U82" s="55"/>
      <c r="V82" s="55"/>
      <c r="W82" s="55"/>
      <c r="X82" s="55"/>
      <c r="Y82" s="55"/>
      <c r="Z82" s="55"/>
      <c r="AA82" s="55"/>
    </row>
    <row r="83" spans="13:27">
      <c r="M83" s="55"/>
      <c r="N83" s="55"/>
      <c r="O83" s="55"/>
      <c r="P83" s="55"/>
      <c r="Q83" s="55"/>
      <c r="R83" s="55"/>
      <c r="S83" s="55"/>
      <c r="T83" s="55"/>
      <c r="U83" s="55"/>
      <c r="V83" s="55"/>
      <c r="W83" s="55"/>
      <c r="X83" s="55"/>
      <c r="Y83" s="55"/>
      <c r="Z83" s="55"/>
      <c r="AA83" s="55"/>
    </row>
    <row r="84" spans="13:27">
      <c r="M84" s="55"/>
      <c r="N84" s="55"/>
      <c r="O84" s="55"/>
      <c r="P84" s="55"/>
      <c r="Q84" s="55"/>
      <c r="R84" s="55"/>
      <c r="S84" s="55"/>
      <c r="T84" s="55"/>
      <c r="U84" s="55"/>
      <c r="V84" s="55"/>
      <c r="W84" s="55"/>
      <c r="X84" s="55"/>
      <c r="Y84" s="55"/>
      <c r="Z84" s="55"/>
      <c r="AA84" s="55"/>
    </row>
    <row r="85" spans="13:27">
      <c r="M85" s="55"/>
      <c r="N85" s="55"/>
      <c r="O85" s="55"/>
      <c r="P85" s="55"/>
      <c r="Q85" s="55"/>
      <c r="R85" s="55"/>
      <c r="S85" s="55"/>
      <c r="T85" s="55"/>
      <c r="U85" s="55"/>
      <c r="V85" s="55"/>
      <c r="W85" s="55"/>
      <c r="X85" s="55"/>
      <c r="Y85" s="55"/>
      <c r="Z85" s="55"/>
      <c r="AA85" s="55"/>
    </row>
    <row r="86" spans="13:27">
      <c r="M86" s="55"/>
      <c r="N86" s="55"/>
      <c r="O86" s="55"/>
      <c r="P86" s="55"/>
      <c r="Q86" s="55"/>
      <c r="R86" s="55"/>
      <c r="S86" s="55"/>
      <c r="T86" s="55"/>
      <c r="U86" s="55"/>
      <c r="V86" s="55"/>
      <c r="W86" s="55"/>
      <c r="X86" s="55"/>
      <c r="Y86" s="55"/>
      <c r="Z86" s="55"/>
      <c r="AA86" s="55"/>
    </row>
    <row r="87" spans="13:27">
      <c r="M87" s="55"/>
      <c r="N87" s="55"/>
      <c r="O87" s="55"/>
      <c r="P87" s="55"/>
      <c r="Q87" s="55"/>
      <c r="R87" s="55"/>
      <c r="S87" s="55"/>
      <c r="T87" s="55"/>
      <c r="U87" s="55"/>
      <c r="V87" s="55"/>
      <c r="W87" s="55"/>
      <c r="X87" s="55"/>
      <c r="Y87" s="55"/>
      <c r="Z87" s="55"/>
      <c r="AA87" s="55"/>
    </row>
    <row r="88" spans="13:27">
      <c r="M88" s="55"/>
      <c r="N88" s="55"/>
      <c r="O88" s="55"/>
      <c r="P88" s="55"/>
      <c r="Q88" s="55"/>
      <c r="R88" s="55"/>
      <c r="S88" s="55"/>
      <c r="T88" s="55"/>
      <c r="U88" s="55"/>
      <c r="V88" s="55"/>
      <c r="W88" s="55"/>
      <c r="X88" s="55"/>
      <c r="Y88" s="55"/>
      <c r="Z88" s="55"/>
      <c r="AA88" s="55"/>
    </row>
    <row r="89" spans="13:27">
      <c r="M89" s="55"/>
      <c r="N89" s="55"/>
      <c r="O89" s="55"/>
      <c r="P89" s="55"/>
      <c r="Q89" s="55"/>
      <c r="R89" s="55"/>
      <c r="S89" s="55"/>
      <c r="T89" s="55"/>
      <c r="U89" s="55"/>
      <c r="V89" s="55"/>
      <c r="W89" s="55"/>
      <c r="X89" s="55"/>
      <c r="Y89" s="55"/>
      <c r="Z89" s="55"/>
      <c r="AA89" s="55"/>
    </row>
    <row r="90" spans="13:27">
      <c r="M90" s="55"/>
      <c r="N90" s="55"/>
      <c r="O90" s="55"/>
      <c r="P90" s="55"/>
      <c r="Q90" s="55"/>
      <c r="R90" s="55"/>
      <c r="S90" s="55"/>
      <c r="T90" s="55"/>
      <c r="U90" s="55"/>
      <c r="V90" s="55"/>
      <c r="W90" s="55"/>
      <c r="X90" s="55"/>
      <c r="Y90" s="55"/>
      <c r="Z90" s="55"/>
      <c r="AA90" s="55"/>
    </row>
    <row r="91" spans="13:27">
      <c r="M91" s="55"/>
      <c r="N91" s="55"/>
      <c r="O91" s="55"/>
      <c r="P91" s="55"/>
      <c r="Q91" s="55"/>
      <c r="R91" s="55"/>
      <c r="S91" s="55"/>
      <c r="T91" s="55"/>
      <c r="U91" s="55"/>
      <c r="V91" s="55"/>
      <c r="W91" s="55"/>
      <c r="X91" s="55"/>
      <c r="Y91" s="55"/>
      <c r="Z91" s="55"/>
      <c r="AA91" s="55"/>
    </row>
    <row r="92" spans="13:27">
      <c r="M92" s="55"/>
      <c r="N92" s="55"/>
      <c r="O92" s="55"/>
      <c r="P92" s="55"/>
      <c r="Q92" s="55"/>
      <c r="R92" s="55"/>
      <c r="S92" s="55"/>
      <c r="T92" s="55"/>
      <c r="U92" s="55"/>
      <c r="V92" s="55"/>
      <c r="W92" s="55"/>
      <c r="X92" s="55"/>
      <c r="Y92" s="55"/>
      <c r="Z92" s="55"/>
      <c r="AA92" s="55"/>
    </row>
    <row r="93" spans="13:27">
      <c r="M93" s="55"/>
      <c r="N93" s="55"/>
      <c r="O93" s="55"/>
      <c r="P93" s="55"/>
      <c r="Q93" s="55"/>
      <c r="R93" s="55"/>
      <c r="S93" s="55"/>
      <c r="T93" s="55"/>
      <c r="U93" s="55"/>
      <c r="V93" s="55"/>
      <c r="W93" s="55"/>
      <c r="X93" s="55"/>
      <c r="Y93" s="55"/>
      <c r="Z93" s="55"/>
      <c r="AA93" s="55"/>
    </row>
    <row r="94" spans="13:27">
      <c r="M94" s="55"/>
      <c r="N94" s="55"/>
      <c r="O94" s="55"/>
      <c r="P94" s="55"/>
      <c r="Q94" s="55"/>
      <c r="R94" s="55"/>
      <c r="S94" s="55"/>
      <c r="T94" s="55"/>
      <c r="U94" s="55"/>
      <c r="V94" s="55"/>
      <c r="W94" s="55"/>
      <c r="X94" s="55"/>
      <c r="Y94" s="55"/>
      <c r="Z94" s="55"/>
      <c r="AA94" s="55"/>
    </row>
    <row r="95" spans="13:27">
      <c r="M95" s="55"/>
      <c r="N95" s="55"/>
      <c r="O95" s="55"/>
      <c r="P95" s="55"/>
      <c r="Q95" s="55"/>
      <c r="R95" s="55"/>
      <c r="S95" s="55"/>
      <c r="T95" s="55"/>
      <c r="U95" s="55"/>
      <c r="V95" s="55"/>
      <c r="W95" s="55"/>
      <c r="X95" s="55"/>
      <c r="Y95" s="55"/>
      <c r="Z95" s="55"/>
      <c r="AA95" s="55"/>
    </row>
    <row r="96" spans="13:27">
      <c r="M96" s="55"/>
      <c r="N96" s="55"/>
      <c r="O96" s="55"/>
      <c r="P96" s="55"/>
      <c r="Q96" s="55"/>
      <c r="R96" s="55"/>
      <c r="S96" s="55"/>
      <c r="T96" s="55"/>
      <c r="U96" s="55"/>
      <c r="V96" s="55"/>
      <c r="W96" s="55"/>
      <c r="X96" s="55"/>
      <c r="Y96" s="55"/>
      <c r="Z96" s="55"/>
      <c r="AA96" s="55"/>
    </row>
    <row r="97" spans="13:27">
      <c r="M97" s="55"/>
      <c r="N97" s="55"/>
      <c r="O97" s="55"/>
      <c r="P97" s="55"/>
      <c r="Q97" s="55"/>
      <c r="R97" s="55"/>
      <c r="S97" s="55"/>
      <c r="T97" s="55"/>
      <c r="U97" s="55"/>
      <c r="V97" s="55"/>
      <c r="W97" s="55"/>
      <c r="X97" s="55"/>
      <c r="Y97" s="55"/>
      <c r="Z97" s="55"/>
      <c r="AA97" s="55"/>
    </row>
    <row r="98" spans="13:27">
      <c r="M98" s="55"/>
      <c r="N98" s="55"/>
      <c r="O98" s="55"/>
      <c r="P98" s="55"/>
      <c r="Q98" s="55"/>
      <c r="R98" s="55"/>
      <c r="S98" s="55"/>
      <c r="T98" s="55"/>
      <c r="U98" s="55"/>
      <c r="V98" s="55"/>
      <c r="W98" s="55"/>
      <c r="X98" s="55"/>
      <c r="Y98" s="55"/>
      <c r="Z98" s="55"/>
      <c r="AA98" s="55"/>
    </row>
    <row r="99" spans="13:27">
      <c r="M99" s="55"/>
      <c r="N99" s="55"/>
      <c r="O99" s="55"/>
      <c r="P99" s="55"/>
      <c r="Q99" s="55"/>
      <c r="R99" s="55"/>
      <c r="S99" s="55"/>
      <c r="T99" s="55"/>
      <c r="U99" s="55"/>
      <c r="V99" s="55"/>
      <c r="W99" s="55"/>
      <c r="X99" s="55"/>
      <c r="Y99" s="55"/>
      <c r="Z99" s="55"/>
      <c r="AA99" s="55"/>
    </row>
    <row r="100" spans="13:27">
      <c r="M100" s="55"/>
      <c r="N100" s="55"/>
      <c r="O100" s="55"/>
      <c r="P100" s="55"/>
      <c r="Q100" s="55"/>
      <c r="R100" s="55"/>
      <c r="S100" s="55"/>
      <c r="T100" s="55"/>
      <c r="U100" s="55"/>
      <c r="V100" s="55"/>
      <c r="W100" s="55"/>
      <c r="X100" s="55"/>
      <c r="Y100" s="55"/>
      <c r="Z100" s="55"/>
      <c r="AA100" s="55"/>
    </row>
    <row r="101" spans="13:27">
      <c r="M101" s="55"/>
      <c r="N101" s="55"/>
      <c r="O101" s="55"/>
      <c r="P101" s="55"/>
      <c r="Q101" s="55"/>
      <c r="R101" s="55"/>
      <c r="S101" s="55"/>
      <c r="T101" s="55"/>
      <c r="U101" s="55"/>
      <c r="V101" s="55"/>
      <c r="W101" s="55"/>
      <c r="X101" s="55"/>
      <c r="Y101" s="55"/>
      <c r="Z101" s="55"/>
      <c r="AA101" s="55"/>
    </row>
    <row r="102" spans="13:27">
      <c r="M102" s="55"/>
      <c r="N102" s="55"/>
      <c r="O102" s="55"/>
      <c r="P102" s="55"/>
      <c r="Q102" s="55"/>
      <c r="R102" s="55"/>
      <c r="S102" s="55"/>
      <c r="T102" s="55"/>
      <c r="U102" s="55"/>
      <c r="V102" s="55"/>
      <c r="W102" s="55"/>
      <c r="X102" s="55"/>
      <c r="Y102" s="55"/>
      <c r="Z102" s="55"/>
      <c r="AA102" s="55"/>
    </row>
    <row r="103" spans="13:27">
      <c r="M103" s="55"/>
      <c r="N103" s="55"/>
      <c r="O103" s="55"/>
      <c r="P103" s="55"/>
      <c r="Q103" s="55"/>
      <c r="R103" s="55"/>
      <c r="S103" s="55"/>
      <c r="T103" s="55"/>
      <c r="U103" s="55"/>
      <c r="V103" s="55"/>
      <c r="W103" s="55"/>
      <c r="X103" s="55"/>
      <c r="Y103" s="55"/>
      <c r="Z103" s="55"/>
      <c r="AA103" s="55"/>
    </row>
    <row r="104" spans="13:27">
      <c r="M104" s="55"/>
      <c r="N104" s="55"/>
      <c r="O104" s="55"/>
      <c r="P104" s="55"/>
      <c r="Q104" s="55"/>
      <c r="R104" s="55"/>
      <c r="S104" s="55"/>
      <c r="T104" s="55"/>
      <c r="U104" s="55"/>
      <c r="V104" s="55"/>
      <c r="W104" s="55"/>
      <c r="X104" s="55"/>
      <c r="Y104" s="55"/>
      <c r="Z104" s="55"/>
      <c r="AA104" s="55"/>
    </row>
    <row r="105" spans="13:27">
      <c r="M105" s="55"/>
      <c r="N105" s="55"/>
      <c r="O105" s="55"/>
      <c r="P105" s="55"/>
      <c r="Q105" s="55"/>
      <c r="R105" s="55"/>
      <c r="S105" s="55"/>
      <c r="T105" s="55"/>
      <c r="U105" s="55"/>
      <c r="V105" s="55"/>
      <c r="W105" s="55"/>
      <c r="X105" s="55"/>
      <c r="Y105" s="55"/>
      <c r="Z105" s="55"/>
      <c r="AA105" s="55"/>
    </row>
    <row r="106" spans="13:27">
      <c r="M106" s="55"/>
      <c r="N106" s="55"/>
      <c r="O106" s="55"/>
      <c r="P106" s="55"/>
      <c r="Q106" s="55"/>
      <c r="R106" s="55"/>
      <c r="S106" s="55"/>
      <c r="T106" s="55"/>
      <c r="U106" s="55"/>
      <c r="V106" s="55"/>
      <c r="W106" s="55"/>
      <c r="X106" s="55"/>
      <c r="Y106" s="55"/>
      <c r="Z106" s="55"/>
      <c r="AA106" s="55"/>
    </row>
    <row r="107" spans="13:27">
      <c r="M107" s="55"/>
      <c r="N107" s="55"/>
      <c r="O107" s="55"/>
      <c r="P107" s="55"/>
      <c r="Q107" s="55"/>
      <c r="R107" s="55"/>
      <c r="S107" s="55"/>
      <c r="T107" s="55"/>
      <c r="U107" s="55"/>
      <c r="V107" s="55"/>
      <c r="W107" s="55"/>
      <c r="X107" s="55"/>
      <c r="Y107" s="55"/>
      <c r="Z107" s="55"/>
      <c r="AA107" s="55"/>
    </row>
    <row r="108" spans="13:27">
      <c r="M108" s="55"/>
      <c r="N108" s="55"/>
      <c r="O108" s="55"/>
      <c r="P108" s="55"/>
      <c r="Q108" s="55"/>
      <c r="R108" s="55"/>
      <c r="S108" s="55"/>
      <c r="T108" s="55"/>
      <c r="U108" s="55"/>
      <c r="V108" s="55"/>
      <c r="W108" s="55"/>
      <c r="X108" s="55"/>
      <c r="Y108" s="55"/>
      <c r="Z108" s="55"/>
      <c r="AA108" s="55"/>
    </row>
    <row r="109" spans="13:27">
      <c r="M109" s="55"/>
      <c r="N109" s="55"/>
      <c r="O109" s="55"/>
      <c r="P109" s="55"/>
      <c r="Q109" s="55"/>
      <c r="R109" s="55"/>
      <c r="S109" s="55"/>
      <c r="T109" s="55"/>
      <c r="U109" s="55"/>
      <c r="V109" s="55"/>
      <c r="W109" s="55"/>
      <c r="X109" s="55"/>
      <c r="Y109" s="55"/>
      <c r="Z109" s="55"/>
      <c r="AA109" s="55"/>
    </row>
    <row r="110" spans="13:27">
      <c r="M110" s="55"/>
      <c r="N110" s="55"/>
      <c r="O110" s="55"/>
      <c r="P110" s="55"/>
      <c r="Q110" s="55"/>
      <c r="R110" s="55"/>
      <c r="S110" s="55"/>
      <c r="T110" s="55"/>
      <c r="U110" s="55"/>
      <c r="V110" s="55"/>
      <c r="W110" s="55"/>
      <c r="X110" s="55"/>
      <c r="Y110" s="55"/>
      <c r="Z110" s="55"/>
      <c r="AA110" s="55"/>
    </row>
    <row r="111" spans="13:27">
      <c r="M111" s="55"/>
      <c r="N111" s="55"/>
      <c r="O111" s="55"/>
      <c r="P111" s="55"/>
      <c r="Q111" s="55"/>
      <c r="R111" s="55"/>
      <c r="S111" s="55"/>
      <c r="T111" s="55"/>
      <c r="U111" s="55"/>
      <c r="V111" s="55"/>
      <c r="W111" s="55"/>
      <c r="X111" s="55"/>
      <c r="Y111" s="55"/>
      <c r="Z111" s="55"/>
      <c r="AA111" s="55"/>
    </row>
    <row r="112" spans="13:27">
      <c r="M112" s="55"/>
      <c r="N112" s="55"/>
      <c r="O112" s="55"/>
      <c r="P112" s="55"/>
      <c r="Q112" s="55"/>
      <c r="R112" s="55"/>
      <c r="S112" s="55"/>
      <c r="T112" s="55"/>
      <c r="U112" s="55"/>
      <c r="V112" s="55"/>
      <c r="W112" s="55"/>
      <c r="X112" s="55"/>
      <c r="Y112" s="55"/>
      <c r="Z112" s="55"/>
      <c r="AA112" s="55"/>
    </row>
    <row r="113" spans="13:27">
      <c r="M113" s="55"/>
      <c r="N113" s="55"/>
      <c r="O113" s="55"/>
      <c r="P113" s="55"/>
      <c r="Q113" s="55"/>
      <c r="R113" s="55"/>
      <c r="S113" s="55"/>
      <c r="T113" s="55"/>
      <c r="U113" s="55"/>
      <c r="V113" s="55"/>
      <c r="W113" s="55"/>
      <c r="X113" s="55"/>
      <c r="Y113" s="55"/>
      <c r="Z113" s="55"/>
      <c r="AA113" s="55"/>
    </row>
    <row r="114" spans="13:27">
      <c r="M114" s="55"/>
      <c r="N114" s="55"/>
      <c r="O114" s="55"/>
      <c r="P114" s="55"/>
      <c r="Q114" s="55"/>
      <c r="R114" s="55"/>
      <c r="S114" s="55"/>
      <c r="T114" s="55"/>
      <c r="U114" s="55"/>
      <c r="V114" s="55"/>
      <c r="W114" s="55"/>
      <c r="X114" s="55"/>
      <c r="Y114" s="55"/>
      <c r="Z114" s="55"/>
      <c r="AA114" s="55"/>
    </row>
    <row r="115" spans="13:27">
      <c r="M115" s="55"/>
      <c r="N115" s="55"/>
      <c r="O115" s="55"/>
      <c r="P115" s="55"/>
      <c r="Q115" s="55"/>
      <c r="R115" s="55"/>
      <c r="S115" s="55"/>
      <c r="T115" s="55"/>
      <c r="U115" s="55"/>
      <c r="V115" s="55"/>
      <c r="W115" s="55"/>
      <c r="X115" s="55"/>
      <c r="Y115" s="55"/>
      <c r="Z115" s="55"/>
      <c r="AA115" s="55"/>
    </row>
    <row r="116" spans="13:27">
      <c r="M116" s="55"/>
      <c r="N116" s="55"/>
      <c r="O116" s="55"/>
      <c r="P116" s="55"/>
      <c r="Q116" s="55"/>
      <c r="R116" s="55"/>
      <c r="S116" s="55"/>
      <c r="T116" s="55"/>
      <c r="U116" s="55"/>
      <c r="V116" s="55"/>
      <c r="W116" s="55"/>
      <c r="X116" s="55"/>
      <c r="Y116" s="55"/>
      <c r="Z116" s="55"/>
      <c r="AA116" s="55"/>
    </row>
    <row r="117" spans="13:27">
      <c r="M117" s="55"/>
      <c r="N117" s="55"/>
      <c r="O117" s="55"/>
      <c r="P117" s="55"/>
      <c r="Q117" s="55"/>
      <c r="R117" s="55"/>
      <c r="S117" s="55"/>
      <c r="T117" s="55"/>
      <c r="U117" s="55"/>
      <c r="V117" s="55"/>
      <c r="W117" s="55"/>
      <c r="X117" s="55"/>
      <c r="Y117" s="55"/>
      <c r="Z117" s="55"/>
      <c r="AA117" s="55"/>
    </row>
    <row r="118" spans="13:27">
      <c r="M118" s="55"/>
      <c r="N118" s="55"/>
      <c r="O118" s="55"/>
      <c r="P118" s="55"/>
      <c r="Q118" s="55"/>
      <c r="R118" s="55"/>
      <c r="S118" s="55"/>
      <c r="T118" s="55"/>
      <c r="U118" s="55"/>
      <c r="V118" s="55"/>
      <c r="W118" s="55"/>
      <c r="X118" s="55"/>
      <c r="Y118" s="55"/>
      <c r="Z118" s="55"/>
      <c r="AA118" s="55"/>
    </row>
    <row r="119" spans="13:27">
      <c r="M119" s="55"/>
      <c r="N119" s="55"/>
      <c r="O119" s="55"/>
      <c r="P119" s="55"/>
      <c r="Q119" s="55"/>
      <c r="R119" s="55"/>
      <c r="S119" s="55"/>
      <c r="T119" s="55"/>
      <c r="U119" s="55"/>
      <c r="V119" s="55"/>
      <c r="W119" s="55"/>
      <c r="X119" s="55"/>
      <c r="Y119" s="55"/>
      <c r="Z119" s="55"/>
      <c r="AA119" s="55"/>
    </row>
    <row r="120" spans="13:27">
      <c r="M120" s="55"/>
      <c r="N120" s="55"/>
      <c r="O120" s="55"/>
      <c r="P120" s="55"/>
      <c r="Q120" s="55"/>
      <c r="R120" s="55"/>
      <c r="S120" s="55"/>
      <c r="T120" s="55"/>
      <c r="U120" s="55"/>
      <c r="V120" s="55"/>
      <c r="W120" s="55"/>
      <c r="X120" s="55"/>
      <c r="Y120" s="55"/>
      <c r="Z120" s="55"/>
      <c r="AA120" s="55"/>
    </row>
    <row r="121" spans="13:27">
      <c r="M121" s="55"/>
      <c r="N121" s="55"/>
      <c r="O121" s="55"/>
      <c r="P121" s="55"/>
      <c r="Q121" s="55"/>
      <c r="R121" s="55"/>
      <c r="S121" s="55"/>
      <c r="T121" s="55"/>
      <c r="U121" s="55"/>
      <c r="V121" s="55"/>
      <c r="W121" s="55"/>
      <c r="X121" s="55"/>
      <c r="Y121" s="55"/>
      <c r="Z121" s="55"/>
      <c r="AA121" s="55"/>
    </row>
    <row r="122" spans="13:27">
      <c r="M122" s="55"/>
      <c r="N122" s="55"/>
      <c r="O122" s="55"/>
      <c r="P122" s="55"/>
      <c r="Q122" s="55"/>
      <c r="R122" s="55"/>
      <c r="S122" s="55"/>
      <c r="T122" s="55"/>
      <c r="U122" s="55"/>
      <c r="V122" s="55"/>
      <c r="W122" s="55"/>
      <c r="X122" s="55"/>
      <c r="Y122" s="55"/>
      <c r="Z122" s="55"/>
      <c r="AA122" s="55"/>
    </row>
    <row r="123" spans="13:27">
      <c r="M123" s="55"/>
      <c r="N123" s="55"/>
      <c r="O123" s="55"/>
      <c r="P123" s="55"/>
      <c r="Q123" s="55"/>
      <c r="R123" s="55"/>
      <c r="S123" s="55"/>
      <c r="T123" s="55"/>
      <c r="U123" s="55"/>
      <c r="V123" s="55"/>
      <c r="W123" s="55"/>
      <c r="X123" s="55"/>
      <c r="Y123" s="55"/>
      <c r="Z123" s="55"/>
      <c r="AA123" s="55"/>
    </row>
    <row r="124" spans="13:27">
      <c r="M124" s="55"/>
      <c r="N124" s="55"/>
      <c r="O124" s="55"/>
      <c r="P124" s="55"/>
      <c r="Q124" s="55"/>
      <c r="R124" s="55"/>
      <c r="S124" s="55"/>
      <c r="T124" s="55"/>
      <c r="U124" s="55"/>
      <c r="V124" s="55"/>
      <c r="W124" s="55"/>
      <c r="X124" s="55"/>
      <c r="Y124" s="55"/>
      <c r="Z124" s="55"/>
      <c r="AA124" s="55"/>
    </row>
    <row r="125" spans="13:27">
      <c r="M125" s="55"/>
      <c r="N125" s="55"/>
      <c r="O125" s="55"/>
      <c r="P125" s="55"/>
      <c r="Q125" s="55"/>
      <c r="R125" s="55"/>
      <c r="S125" s="55"/>
      <c r="T125" s="55"/>
      <c r="U125" s="55"/>
      <c r="V125" s="55"/>
      <c r="W125" s="55"/>
      <c r="X125" s="55"/>
      <c r="Y125" s="55"/>
      <c r="Z125" s="55"/>
      <c r="AA125" s="55"/>
    </row>
    <row r="126" spans="13:27">
      <c r="M126" s="55"/>
      <c r="N126" s="55"/>
      <c r="O126" s="55"/>
      <c r="P126" s="55"/>
      <c r="Q126" s="55"/>
      <c r="R126" s="55"/>
      <c r="S126" s="55"/>
      <c r="T126" s="55"/>
      <c r="U126" s="55"/>
      <c r="V126" s="55"/>
      <c r="W126" s="55"/>
      <c r="X126" s="55"/>
      <c r="Y126" s="55"/>
      <c r="Z126" s="55"/>
      <c r="AA126" s="55"/>
    </row>
    <row r="127" spans="13:27">
      <c r="M127" s="55"/>
      <c r="N127" s="55"/>
      <c r="O127" s="55"/>
      <c r="P127" s="55"/>
      <c r="Q127" s="55"/>
      <c r="R127" s="55"/>
      <c r="S127" s="55"/>
      <c r="T127" s="55"/>
      <c r="U127" s="55"/>
      <c r="V127" s="55"/>
      <c r="W127" s="55"/>
      <c r="X127" s="55"/>
      <c r="Y127" s="55"/>
      <c r="Z127" s="55"/>
      <c r="AA127" s="55"/>
    </row>
    <row r="128" spans="13:27">
      <c r="M128" s="55"/>
      <c r="N128" s="55"/>
      <c r="O128" s="55"/>
      <c r="P128" s="55"/>
      <c r="Q128" s="55"/>
      <c r="R128" s="55"/>
      <c r="S128" s="55"/>
      <c r="T128" s="55"/>
      <c r="U128" s="55"/>
      <c r="V128" s="55"/>
      <c r="W128" s="55"/>
      <c r="X128" s="55"/>
      <c r="Y128" s="55"/>
      <c r="Z128" s="55"/>
      <c r="AA128" s="55"/>
    </row>
    <row r="129" spans="13:27">
      <c r="M129" s="55"/>
      <c r="N129" s="55"/>
      <c r="O129" s="55"/>
      <c r="P129" s="55"/>
      <c r="Q129" s="55"/>
      <c r="R129" s="55"/>
      <c r="S129" s="55"/>
      <c r="T129" s="55"/>
      <c r="U129" s="55"/>
      <c r="V129" s="55"/>
      <c r="W129" s="55"/>
      <c r="X129" s="55"/>
      <c r="Y129" s="55"/>
      <c r="Z129" s="55"/>
      <c r="AA129" s="55"/>
    </row>
    <row r="130" spans="13:27">
      <c r="M130" s="55"/>
      <c r="N130" s="55"/>
      <c r="O130" s="55"/>
      <c r="P130" s="55"/>
      <c r="Q130" s="55"/>
      <c r="R130" s="55"/>
      <c r="S130" s="55"/>
      <c r="T130" s="55"/>
      <c r="U130" s="55"/>
      <c r="V130" s="55"/>
      <c r="W130" s="55"/>
      <c r="X130" s="55"/>
      <c r="Y130" s="55"/>
      <c r="Z130" s="55"/>
      <c r="AA130" s="55"/>
    </row>
    <row r="131" spans="13:27">
      <c r="M131" s="55"/>
      <c r="N131" s="55"/>
      <c r="O131" s="55"/>
      <c r="P131" s="55"/>
      <c r="Q131" s="55"/>
      <c r="R131" s="55"/>
      <c r="S131" s="55"/>
      <c r="T131" s="55"/>
      <c r="U131" s="55"/>
      <c r="V131" s="55"/>
      <c r="W131" s="55"/>
      <c r="X131" s="55"/>
      <c r="Y131" s="55"/>
      <c r="Z131" s="55"/>
      <c r="AA131" s="55"/>
    </row>
    <row r="132" spans="13:27">
      <c r="M132" s="55"/>
      <c r="N132" s="55"/>
      <c r="O132" s="55"/>
      <c r="P132" s="55"/>
      <c r="Q132" s="55"/>
      <c r="R132" s="55"/>
      <c r="S132" s="55"/>
      <c r="T132" s="55"/>
      <c r="U132" s="55"/>
      <c r="V132" s="55"/>
      <c r="W132" s="55"/>
      <c r="X132" s="55"/>
      <c r="Y132" s="55"/>
      <c r="Z132" s="55"/>
      <c r="AA132" s="55"/>
    </row>
    <row r="133" spans="13:27">
      <c r="M133" s="55"/>
      <c r="N133" s="55"/>
      <c r="O133" s="55"/>
      <c r="P133" s="55"/>
      <c r="Q133" s="55"/>
      <c r="R133" s="55"/>
      <c r="S133" s="55"/>
      <c r="T133" s="55"/>
      <c r="U133" s="55"/>
      <c r="V133" s="55"/>
      <c r="W133" s="55"/>
      <c r="X133" s="55"/>
      <c r="Y133" s="55"/>
      <c r="Z133" s="55"/>
      <c r="AA133" s="55"/>
    </row>
    <row r="134" spans="13:27">
      <c r="M134" s="55"/>
      <c r="N134" s="55"/>
      <c r="O134" s="55"/>
      <c r="P134" s="55"/>
      <c r="Q134" s="55"/>
      <c r="R134" s="55"/>
      <c r="S134" s="55"/>
      <c r="T134" s="55"/>
      <c r="U134" s="55"/>
      <c r="V134" s="55"/>
      <c r="W134" s="55"/>
      <c r="X134" s="55"/>
      <c r="Y134" s="55"/>
      <c r="Z134" s="55"/>
      <c r="AA134" s="55"/>
    </row>
    <row r="135" spans="13:27">
      <c r="M135" s="55"/>
      <c r="N135" s="55"/>
      <c r="O135" s="55"/>
      <c r="P135" s="55"/>
      <c r="Q135" s="55"/>
      <c r="R135" s="55"/>
      <c r="S135" s="55"/>
      <c r="T135" s="55"/>
      <c r="U135" s="55"/>
      <c r="V135" s="55"/>
      <c r="W135" s="55"/>
      <c r="X135" s="55"/>
      <c r="Y135" s="55"/>
      <c r="Z135" s="55"/>
      <c r="AA135" s="55"/>
    </row>
    <row r="136" spans="13:27">
      <c r="M136" s="55"/>
      <c r="N136" s="55"/>
      <c r="O136" s="55"/>
      <c r="P136" s="55"/>
      <c r="Q136" s="55"/>
      <c r="R136" s="55"/>
      <c r="S136" s="55"/>
      <c r="T136" s="55"/>
      <c r="U136" s="55"/>
      <c r="V136" s="55"/>
      <c r="W136" s="55"/>
      <c r="X136" s="55"/>
      <c r="Y136" s="55"/>
      <c r="Z136" s="55"/>
      <c r="AA136" s="55"/>
    </row>
    <row r="137" spans="13:27">
      <c r="M137" s="55"/>
      <c r="N137" s="55"/>
      <c r="O137" s="55"/>
      <c r="P137" s="55"/>
      <c r="Q137" s="55"/>
      <c r="R137" s="55"/>
      <c r="S137" s="55"/>
      <c r="T137" s="55"/>
      <c r="U137" s="55"/>
      <c r="V137" s="55"/>
      <c r="W137" s="55"/>
      <c r="X137" s="55"/>
      <c r="Y137" s="55"/>
      <c r="Z137" s="55"/>
      <c r="AA137" s="55"/>
    </row>
    <row r="138" spans="13:27">
      <c r="M138" s="55"/>
      <c r="N138" s="55"/>
      <c r="O138" s="55"/>
      <c r="P138" s="55"/>
      <c r="Q138" s="55"/>
      <c r="R138" s="55"/>
      <c r="S138" s="55"/>
      <c r="T138" s="55"/>
      <c r="U138" s="55"/>
      <c r="V138" s="55"/>
      <c r="W138" s="55"/>
      <c r="X138" s="55"/>
      <c r="Y138" s="55"/>
      <c r="Z138" s="55"/>
      <c r="AA138" s="55"/>
    </row>
    <row r="139" spans="13:27">
      <c r="M139" s="55"/>
      <c r="N139" s="55"/>
      <c r="O139" s="55"/>
      <c r="P139" s="55"/>
      <c r="Q139" s="55"/>
      <c r="R139" s="55"/>
      <c r="S139" s="55"/>
      <c r="T139" s="55"/>
      <c r="U139" s="55"/>
      <c r="V139" s="55"/>
      <c r="W139" s="55"/>
      <c r="X139" s="55"/>
      <c r="Y139" s="55"/>
      <c r="Z139" s="55"/>
      <c r="AA139" s="55"/>
    </row>
    <row r="140" spans="13:27">
      <c r="M140" s="55"/>
      <c r="N140" s="55"/>
      <c r="O140" s="55"/>
      <c r="P140" s="55"/>
      <c r="Q140" s="55"/>
      <c r="R140" s="55"/>
      <c r="S140" s="55"/>
      <c r="T140" s="55"/>
      <c r="U140" s="55"/>
      <c r="V140" s="55"/>
      <c r="W140" s="55"/>
      <c r="X140" s="55"/>
      <c r="Y140" s="55"/>
      <c r="Z140" s="55"/>
      <c r="AA140" s="55"/>
    </row>
    <row r="141" spans="13:27">
      <c r="M141" s="55"/>
      <c r="N141" s="55"/>
      <c r="O141" s="55"/>
      <c r="P141" s="55"/>
      <c r="Q141" s="55"/>
      <c r="R141" s="55"/>
      <c r="S141" s="55"/>
      <c r="T141" s="55"/>
      <c r="U141" s="55"/>
      <c r="V141" s="55"/>
      <c r="W141" s="55"/>
      <c r="X141" s="55"/>
      <c r="Y141" s="55"/>
      <c r="Z141" s="55"/>
      <c r="AA141" s="55"/>
    </row>
    <row r="142" spans="13:27">
      <c r="M142" s="55"/>
      <c r="N142" s="55"/>
      <c r="O142" s="55"/>
      <c r="P142" s="55"/>
      <c r="Q142" s="55"/>
      <c r="R142" s="55"/>
      <c r="S142" s="55"/>
      <c r="T142" s="55"/>
      <c r="U142" s="55"/>
      <c r="V142" s="55"/>
      <c r="W142" s="55"/>
      <c r="X142" s="55"/>
      <c r="Y142" s="55"/>
      <c r="Z142" s="55"/>
      <c r="AA142" s="55"/>
    </row>
    <row r="143" spans="13:27">
      <c r="M143" s="55"/>
      <c r="N143" s="55"/>
      <c r="O143" s="55"/>
      <c r="P143" s="55"/>
      <c r="Q143" s="55"/>
      <c r="R143" s="55"/>
      <c r="S143" s="55"/>
      <c r="T143" s="55"/>
      <c r="U143" s="55"/>
      <c r="V143" s="55"/>
      <c r="W143" s="55"/>
      <c r="X143" s="55"/>
      <c r="Y143" s="55"/>
      <c r="Z143" s="55"/>
      <c r="AA143" s="55"/>
    </row>
    <row r="144" spans="13:27">
      <c r="M144" s="55"/>
      <c r="N144" s="55"/>
      <c r="O144" s="55"/>
      <c r="P144" s="55"/>
      <c r="Q144" s="55"/>
      <c r="R144" s="55"/>
      <c r="S144" s="55"/>
      <c r="T144" s="55"/>
      <c r="U144" s="55"/>
      <c r="V144" s="55"/>
      <c r="W144" s="55"/>
      <c r="X144" s="55"/>
      <c r="Y144" s="55"/>
      <c r="Z144" s="55"/>
      <c r="AA144" s="55"/>
    </row>
    <row r="145" spans="13:27">
      <c r="M145" s="55"/>
      <c r="N145" s="55"/>
      <c r="O145" s="55"/>
      <c r="P145" s="55"/>
      <c r="Q145" s="55"/>
      <c r="R145" s="55"/>
      <c r="S145" s="55"/>
      <c r="T145" s="55"/>
      <c r="U145" s="55"/>
      <c r="V145" s="55"/>
      <c r="W145" s="55"/>
      <c r="X145" s="55"/>
      <c r="Y145" s="55"/>
      <c r="Z145" s="55"/>
      <c r="AA145" s="55"/>
    </row>
    <row r="146" spans="13:27">
      <c r="M146" s="55"/>
      <c r="N146" s="55"/>
      <c r="O146" s="55"/>
      <c r="P146" s="55"/>
      <c r="Q146" s="55"/>
      <c r="R146" s="55"/>
      <c r="S146" s="55"/>
      <c r="T146" s="55"/>
      <c r="U146" s="55"/>
      <c r="V146" s="55"/>
      <c r="W146" s="55"/>
      <c r="X146" s="55"/>
      <c r="Y146" s="55"/>
      <c r="Z146" s="55"/>
      <c r="AA146" s="55"/>
    </row>
    <row r="147" spans="13:27">
      <c r="M147" s="55"/>
      <c r="N147" s="55"/>
      <c r="O147" s="55"/>
      <c r="P147" s="55"/>
      <c r="Q147" s="55"/>
      <c r="R147" s="55"/>
      <c r="S147" s="55"/>
      <c r="T147" s="55"/>
      <c r="U147" s="55"/>
      <c r="V147" s="55"/>
      <c r="W147" s="55"/>
      <c r="X147" s="55"/>
      <c r="Y147" s="55"/>
      <c r="Z147" s="55"/>
      <c r="AA147" s="55"/>
    </row>
    <row r="148" spans="13:27">
      <c r="M148" s="55"/>
      <c r="N148" s="55"/>
      <c r="O148" s="55"/>
      <c r="P148" s="55"/>
      <c r="Q148" s="55"/>
      <c r="R148" s="55"/>
      <c r="S148" s="55"/>
      <c r="T148" s="55"/>
      <c r="U148" s="55"/>
      <c r="V148" s="55"/>
      <c r="W148" s="55"/>
      <c r="X148" s="55"/>
      <c r="Y148" s="55"/>
      <c r="Z148" s="55"/>
      <c r="AA148" s="55"/>
    </row>
    <row r="149" spans="13:27">
      <c r="M149" s="55"/>
      <c r="N149" s="55"/>
      <c r="O149" s="55"/>
      <c r="P149" s="55"/>
      <c r="Q149" s="55"/>
      <c r="R149" s="55"/>
      <c r="S149" s="55"/>
      <c r="T149" s="55"/>
      <c r="U149" s="55"/>
      <c r="V149" s="55"/>
      <c r="W149" s="55"/>
      <c r="X149" s="55"/>
      <c r="Y149" s="55"/>
      <c r="Z149" s="55"/>
      <c r="AA149" s="55"/>
    </row>
    <row r="150" spans="13:27">
      <c r="M150" s="55"/>
      <c r="N150" s="55"/>
      <c r="O150" s="55"/>
      <c r="P150" s="55"/>
      <c r="Q150" s="55"/>
      <c r="R150" s="55"/>
      <c r="S150" s="55"/>
      <c r="T150" s="55"/>
      <c r="U150" s="55"/>
      <c r="V150" s="55"/>
      <c r="W150" s="55"/>
      <c r="X150" s="55"/>
      <c r="Y150" s="55"/>
      <c r="Z150" s="55"/>
      <c r="AA150" s="55"/>
    </row>
    <row r="151" spans="13:27">
      <c r="M151" s="55"/>
      <c r="N151" s="55"/>
      <c r="O151" s="55"/>
      <c r="P151" s="55"/>
      <c r="Q151" s="55"/>
      <c r="R151" s="55"/>
      <c r="S151" s="55"/>
      <c r="T151" s="55"/>
      <c r="U151" s="55"/>
      <c r="V151" s="55"/>
      <c r="W151" s="55"/>
      <c r="X151" s="55"/>
      <c r="Y151" s="55"/>
      <c r="Z151" s="55"/>
      <c r="AA151" s="55"/>
    </row>
    <row r="152" spans="13:27">
      <c r="M152" s="55"/>
      <c r="N152" s="55"/>
      <c r="O152" s="55"/>
      <c r="P152" s="55"/>
      <c r="Q152" s="55"/>
      <c r="R152" s="55"/>
      <c r="S152" s="55"/>
      <c r="T152" s="55"/>
      <c r="U152" s="55"/>
      <c r="V152" s="55"/>
      <c r="W152" s="55"/>
      <c r="X152" s="55"/>
      <c r="Y152" s="55"/>
      <c r="Z152" s="55"/>
      <c r="AA152" s="55"/>
    </row>
    <row r="153" spans="13:27">
      <c r="M153" s="55"/>
      <c r="N153" s="55"/>
      <c r="O153" s="55"/>
      <c r="P153" s="55"/>
      <c r="Q153" s="55"/>
      <c r="R153" s="55"/>
      <c r="S153" s="55"/>
      <c r="T153" s="55"/>
      <c r="U153" s="55"/>
      <c r="V153" s="55"/>
      <c r="W153" s="55"/>
      <c r="X153" s="55"/>
      <c r="Y153" s="55"/>
      <c r="Z153" s="55"/>
      <c r="AA153" s="55"/>
    </row>
    <row r="154" spans="13:27">
      <c r="M154" s="55"/>
      <c r="N154" s="55"/>
      <c r="O154" s="55"/>
      <c r="P154" s="55"/>
      <c r="Q154" s="55"/>
      <c r="R154" s="55"/>
      <c r="S154" s="55"/>
      <c r="T154" s="55"/>
      <c r="U154" s="55"/>
      <c r="V154" s="55"/>
      <c r="W154" s="55"/>
      <c r="X154" s="55"/>
      <c r="Y154" s="55"/>
      <c r="Z154" s="55"/>
      <c r="AA154" s="55"/>
    </row>
    <row r="155" spans="13:27">
      <c r="M155" s="55"/>
      <c r="N155" s="55"/>
      <c r="O155" s="55"/>
      <c r="P155" s="55"/>
      <c r="Q155" s="55"/>
      <c r="R155" s="55"/>
      <c r="S155" s="55"/>
      <c r="T155" s="55"/>
      <c r="U155" s="55"/>
      <c r="V155" s="55"/>
      <c r="W155" s="55"/>
      <c r="X155" s="55"/>
      <c r="Y155" s="55"/>
      <c r="Z155" s="55"/>
      <c r="AA155" s="55"/>
    </row>
    <row r="156" spans="13:27">
      <c r="M156" s="55"/>
      <c r="N156" s="55"/>
      <c r="O156" s="55"/>
      <c r="P156" s="55"/>
      <c r="Q156" s="55"/>
      <c r="R156" s="55"/>
      <c r="S156" s="55"/>
      <c r="T156" s="55"/>
      <c r="U156" s="55"/>
      <c r="V156" s="55"/>
      <c r="W156" s="55"/>
      <c r="X156" s="55"/>
      <c r="Y156" s="55"/>
      <c r="Z156" s="55"/>
      <c r="AA156" s="55"/>
    </row>
    <row r="157" spans="13:27">
      <c r="M157" s="55"/>
      <c r="N157" s="55"/>
      <c r="O157" s="55"/>
      <c r="P157" s="55"/>
      <c r="Q157" s="55"/>
      <c r="R157" s="55"/>
      <c r="S157" s="55"/>
      <c r="T157" s="55"/>
      <c r="U157" s="55"/>
      <c r="V157" s="55"/>
      <c r="W157" s="55"/>
      <c r="X157" s="55"/>
      <c r="Y157" s="55"/>
      <c r="Z157" s="55"/>
      <c r="AA157" s="55"/>
    </row>
    <row r="158" spans="13:27">
      <c r="M158" s="55"/>
      <c r="N158" s="55"/>
      <c r="O158" s="55"/>
      <c r="P158" s="55"/>
      <c r="Q158" s="55"/>
      <c r="R158" s="55"/>
      <c r="S158" s="55"/>
      <c r="T158" s="55"/>
      <c r="U158" s="55"/>
      <c r="V158" s="55"/>
      <c r="W158" s="55"/>
      <c r="X158" s="55"/>
      <c r="Y158" s="55"/>
      <c r="Z158" s="55"/>
      <c r="AA158" s="55"/>
    </row>
    <row r="159" spans="13:27">
      <c r="M159" s="55"/>
      <c r="N159" s="55"/>
      <c r="O159" s="55"/>
      <c r="P159" s="55"/>
      <c r="Q159" s="55"/>
      <c r="R159" s="55"/>
      <c r="S159" s="55"/>
      <c r="T159" s="55"/>
      <c r="U159" s="55"/>
      <c r="V159" s="55"/>
      <c r="W159" s="55"/>
      <c r="X159" s="55"/>
      <c r="Y159" s="55"/>
      <c r="Z159" s="55"/>
      <c r="AA159" s="55"/>
    </row>
    <row r="160" spans="13:27">
      <c r="M160" s="55"/>
      <c r="N160" s="55"/>
      <c r="O160" s="55"/>
      <c r="P160" s="55"/>
      <c r="Q160" s="55"/>
      <c r="R160" s="55"/>
      <c r="S160" s="55"/>
      <c r="T160" s="55"/>
      <c r="U160" s="55"/>
      <c r="V160" s="55"/>
      <c r="W160" s="55"/>
      <c r="X160" s="55"/>
      <c r="Y160" s="55"/>
      <c r="Z160" s="55"/>
      <c r="AA160" s="55"/>
    </row>
    <row r="161" spans="13:27">
      <c r="M161" s="55"/>
      <c r="N161" s="55"/>
      <c r="O161" s="55"/>
      <c r="P161" s="55"/>
      <c r="Q161" s="55"/>
      <c r="R161" s="55"/>
      <c r="S161" s="55"/>
      <c r="T161" s="55"/>
      <c r="U161" s="55"/>
      <c r="V161" s="55"/>
      <c r="W161" s="55"/>
      <c r="X161" s="55"/>
      <c r="Y161" s="55"/>
      <c r="Z161" s="55"/>
      <c r="AA161" s="55"/>
    </row>
    <row r="162" spans="13:27">
      <c r="M162" s="55"/>
      <c r="N162" s="55"/>
      <c r="O162" s="55"/>
      <c r="P162" s="55"/>
      <c r="Q162" s="55"/>
      <c r="R162" s="55"/>
      <c r="S162" s="55"/>
      <c r="T162" s="55"/>
      <c r="U162" s="55"/>
      <c r="V162" s="55"/>
      <c r="W162" s="55"/>
      <c r="X162" s="55"/>
      <c r="Y162" s="55"/>
      <c r="Z162" s="55"/>
      <c r="AA162" s="55"/>
    </row>
    <row r="163" spans="13:27">
      <c r="M163" s="55"/>
      <c r="N163" s="55"/>
      <c r="O163" s="55"/>
      <c r="P163" s="55"/>
      <c r="Q163" s="55"/>
      <c r="R163" s="55"/>
      <c r="S163" s="55"/>
      <c r="T163" s="55"/>
      <c r="U163" s="55"/>
      <c r="V163" s="55"/>
      <c r="W163" s="55"/>
      <c r="X163" s="55"/>
      <c r="Y163" s="55"/>
      <c r="Z163" s="55"/>
      <c r="AA163" s="55"/>
    </row>
    <row r="164" spans="13:27">
      <c r="M164" s="55"/>
      <c r="N164" s="55"/>
      <c r="O164" s="55"/>
      <c r="P164" s="55"/>
      <c r="Q164" s="55"/>
      <c r="R164" s="55"/>
      <c r="S164" s="55"/>
      <c r="T164" s="55"/>
      <c r="U164" s="55"/>
      <c r="V164" s="55"/>
      <c r="W164" s="55"/>
      <c r="X164" s="55"/>
      <c r="Y164" s="55"/>
      <c r="Z164" s="55"/>
      <c r="AA164" s="55"/>
    </row>
    <row r="165" spans="13:27">
      <c r="M165" s="55"/>
      <c r="N165" s="55"/>
      <c r="O165" s="55"/>
      <c r="P165" s="55"/>
      <c r="Q165" s="55"/>
      <c r="R165" s="55"/>
      <c r="S165" s="55"/>
      <c r="T165" s="55"/>
      <c r="U165" s="55"/>
      <c r="V165" s="55"/>
      <c r="W165" s="55"/>
      <c r="X165" s="55"/>
      <c r="Y165" s="55"/>
      <c r="Z165" s="55"/>
      <c r="AA165" s="55"/>
    </row>
    <row r="166" spans="13:27">
      <c r="M166" s="55"/>
      <c r="N166" s="55"/>
      <c r="O166" s="55"/>
      <c r="P166" s="55"/>
      <c r="Q166" s="55"/>
      <c r="R166" s="55"/>
      <c r="S166" s="55"/>
      <c r="T166" s="55"/>
      <c r="U166" s="55"/>
      <c r="V166" s="55"/>
      <c r="W166" s="55"/>
      <c r="X166" s="55"/>
      <c r="Y166" s="55"/>
      <c r="Z166" s="55"/>
      <c r="AA166" s="55"/>
    </row>
    <row r="167" spans="13:27">
      <c r="M167" s="55"/>
      <c r="N167" s="55"/>
      <c r="O167" s="55"/>
      <c r="P167" s="55"/>
      <c r="Q167" s="55"/>
      <c r="R167" s="55"/>
      <c r="S167" s="55"/>
      <c r="T167" s="55"/>
      <c r="U167" s="55"/>
      <c r="V167" s="55"/>
      <c r="W167" s="55"/>
      <c r="X167" s="55"/>
      <c r="Y167" s="55"/>
      <c r="Z167" s="55"/>
      <c r="AA167" s="55"/>
    </row>
    <row r="168" spans="13:27">
      <c r="M168" s="55"/>
      <c r="N168" s="55"/>
      <c r="O168" s="55"/>
      <c r="P168" s="55"/>
      <c r="Q168" s="55"/>
      <c r="R168" s="55"/>
      <c r="S168" s="55"/>
      <c r="T168" s="55"/>
      <c r="U168" s="55"/>
      <c r="V168" s="55"/>
      <c r="W168" s="55"/>
      <c r="X168" s="55"/>
      <c r="Y168" s="55"/>
      <c r="Z168" s="55"/>
      <c r="AA168" s="55"/>
    </row>
    <row r="169" spans="13:27">
      <c r="M169" s="55"/>
      <c r="N169" s="55"/>
      <c r="O169" s="55"/>
      <c r="P169" s="55"/>
      <c r="Q169" s="55"/>
      <c r="R169" s="55"/>
      <c r="S169" s="55"/>
      <c r="T169" s="55"/>
      <c r="U169" s="55"/>
      <c r="V169" s="55"/>
      <c r="W169" s="55"/>
      <c r="X169" s="55"/>
      <c r="Y169" s="55"/>
      <c r="Z169" s="55"/>
      <c r="AA169" s="55"/>
    </row>
    <row r="170" spans="13:27">
      <c r="M170" s="55"/>
      <c r="N170" s="55"/>
      <c r="O170" s="55"/>
      <c r="P170" s="55"/>
      <c r="Q170" s="55"/>
      <c r="R170" s="55"/>
      <c r="S170" s="55"/>
      <c r="T170" s="55"/>
      <c r="U170" s="55"/>
      <c r="V170" s="55"/>
      <c r="W170" s="55"/>
      <c r="X170" s="55"/>
      <c r="Y170" s="55"/>
      <c r="Z170" s="55"/>
      <c r="AA170" s="55"/>
    </row>
    <row r="171" spans="13:27">
      <c r="M171" s="55"/>
      <c r="N171" s="55"/>
      <c r="O171" s="55"/>
      <c r="P171" s="55"/>
      <c r="Q171" s="55"/>
      <c r="R171" s="55"/>
      <c r="S171" s="55"/>
      <c r="T171" s="55"/>
      <c r="U171" s="55"/>
      <c r="V171" s="55"/>
      <c r="W171" s="55"/>
      <c r="X171" s="55"/>
      <c r="Y171" s="55"/>
      <c r="Z171" s="55"/>
      <c r="AA171" s="55"/>
    </row>
    <row r="172" spans="13:27">
      <c r="M172" s="55"/>
      <c r="N172" s="55"/>
      <c r="O172" s="55"/>
      <c r="P172" s="55"/>
      <c r="Q172" s="55"/>
      <c r="R172" s="55"/>
      <c r="S172" s="55"/>
      <c r="T172" s="55"/>
      <c r="U172" s="55"/>
      <c r="V172" s="55"/>
      <c r="W172" s="55"/>
      <c r="X172" s="55"/>
      <c r="Y172" s="55"/>
      <c r="Z172" s="55"/>
      <c r="AA172" s="55"/>
    </row>
    <row r="173" spans="13:27">
      <c r="M173" s="55"/>
      <c r="N173" s="55"/>
      <c r="O173" s="55"/>
      <c r="P173" s="55"/>
      <c r="Q173" s="55"/>
      <c r="R173" s="55"/>
      <c r="S173" s="55"/>
      <c r="T173" s="55"/>
      <c r="U173" s="55"/>
      <c r="V173" s="55"/>
      <c r="W173" s="55"/>
      <c r="X173" s="55"/>
      <c r="Y173" s="55"/>
      <c r="Z173" s="55"/>
      <c r="AA173" s="55"/>
    </row>
    <row r="174" spans="13:27">
      <c r="M174" s="55"/>
      <c r="N174" s="55"/>
      <c r="O174" s="55"/>
      <c r="P174" s="55"/>
      <c r="Q174" s="55"/>
      <c r="R174" s="55"/>
      <c r="S174" s="55"/>
      <c r="T174" s="55"/>
      <c r="U174" s="55"/>
      <c r="V174" s="55"/>
      <c r="W174" s="55"/>
      <c r="X174" s="55"/>
      <c r="Y174" s="55"/>
      <c r="Z174" s="55"/>
      <c r="AA174" s="55"/>
    </row>
    <row r="175" spans="13:27">
      <c r="M175" s="55"/>
      <c r="N175" s="55"/>
      <c r="O175" s="55"/>
      <c r="P175" s="55"/>
      <c r="Q175" s="55"/>
      <c r="R175" s="55"/>
      <c r="S175" s="55"/>
      <c r="T175" s="55"/>
      <c r="U175" s="55"/>
      <c r="V175" s="55"/>
      <c r="W175" s="55"/>
      <c r="X175" s="55"/>
      <c r="Y175" s="55"/>
      <c r="Z175" s="55"/>
      <c r="AA175" s="55"/>
    </row>
    <row r="176" spans="13:27">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headerFooter>
    <oddHeader>&amp;C&amp;G</oddHeader>
  </headerFooter>
  <colBreaks count="1" manualBreakCount="1">
    <brk id="27" max="68" man="1"/>
  </colBreaks>
  <legacy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Y377"/>
  <sheetViews>
    <sheetView zoomScale="80" zoomScaleNormal="80" workbookViewId="0">
      <pane xSplit="11" ySplit="5" topLeftCell="L6" activePane="bottomRight" state="frozen"/>
      <selection activeCell="E58" sqref="E58"/>
      <selection pane="topRight" activeCell="E58" sqref="E58"/>
      <selection pane="bottomLeft" activeCell="E58" sqref="E58"/>
      <selection pane="bottomRight"/>
    </sheetView>
  </sheetViews>
  <sheetFormatPr defaultColWidth="9.28515625" defaultRowHeight="15"/>
  <cols>
    <col min="1" max="1" width="6.7109375" style="50" customWidth="1"/>
    <col min="2" max="3" width="1.5703125" style="50" customWidth="1"/>
    <col min="4" max="4" width="49.5703125" style="50" customWidth="1"/>
    <col min="5" max="5" width="44" style="50" bestFit="1" customWidth="1"/>
    <col min="6" max="6" width="6.5703125" style="50" bestFit="1" customWidth="1"/>
    <col min="7" max="7" width="5.5703125" style="50" bestFit="1" customWidth="1"/>
    <col min="8" max="11" width="2.42578125" style="50" customWidth="1"/>
    <col min="12" max="27" width="9.28515625" style="50"/>
    <col min="28" max="28" width="2.42578125" style="50" customWidth="1"/>
    <col min="29" max="16384" width="9.28515625" style="50"/>
  </cols>
  <sheetData>
    <row r="1" spans="1:77" s="3" customFormat="1" ht="12.75">
      <c r="A1" s="46"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7" t="str">
        <f>'Cover Sheet'!$D$12</f>
        <v>SSES</v>
      </c>
      <c r="E2" s="2"/>
      <c r="F2" s="12"/>
      <c r="G2" s="2"/>
      <c r="H2" s="2"/>
      <c r="I2" s="2"/>
      <c r="J2" s="2"/>
      <c r="K2" s="2"/>
      <c r="L2" s="9"/>
      <c r="M2" s="9" t="s">
        <v>8</v>
      </c>
      <c r="AB2" s="4"/>
      <c r="AC2" s="9"/>
      <c r="AD2" s="9" t="s">
        <v>47</v>
      </c>
      <c r="AT2" s="9"/>
      <c r="AU2" s="9" t="s">
        <v>31</v>
      </c>
      <c r="BK2" s="5"/>
      <c r="BL2" s="5"/>
      <c r="BM2" s="5"/>
      <c r="BN2" s="5"/>
      <c r="BO2" s="5"/>
      <c r="BP2" s="5"/>
      <c r="BQ2" s="5"/>
      <c r="BR2" s="5"/>
      <c r="BS2" s="5"/>
      <c r="BT2" s="5"/>
      <c r="BU2" s="5"/>
      <c r="BV2" s="5"/>
      <c r="BW2" s="5"/>
      <c r="BX2" s="5"/>
      <c r="BY2" s="5"/>
    </row>
    <row r="3" spans="1:77" s="3" customFormat="1" ht="12.75">
      <c r="A3" s="264">
        <f>'Cover Sheet'!$D$14</f>
        <v>2021</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98</v>
      </c>
      <c r="D7" s="223"/>
      <c r="E7" s="94"/>
      <c r="M7" s="95"/>
      <c r="N7" s="95"/>
      <c r="O7" s="95"/>
      <c r="P7" s="95"/>
      <c r="Q7" s="95"/>
      <c r="R7" s="95"/>
      <c r="S7" s="95"/>
      <c r="T7" s="95"/>
      <c r="U7" s="95"/>
      <c r="V7" s="95"/>
      <c r="W7" s="95"/>
      <c r="X7" s="95"/>
      <c r="Y7" s="95"/>
      <c r="Z7" s="95"/>
      <c r="AA7" s="95"/>
      <c r="AD7" s="95"/>
      <c r="AE7" s="95"/>
      <c r="AF7" s="95"/>
      <c r="AG7" s="95"/>
      <c r="AH7" s="95"/>
      <c r="AI7" s="95"/>
      <c r="AJ7" s="95"/>
      <c r="AK7" s="95"/>
      <c r="AL7" s="95"/>
      <c r="AM7" s="95"/>
      <c r="AN7" s="95"/>
      <c r="AO7" s="95"/>
      <c r="AP7" s="95"/>
      <c r="AQ7" s="95"/>
      <c r="AR7" s="95"/>
    </row>
    <row r="8" spans="1:77">
      <c r="E8" s="94"/>
      <c r="M8" s="95"/>
      <c r="N8" s="95"/>
      <c r="O8" s="95"/>
      <c r="P8" s="95"/>
      <c r="Q8" s="95"/>
      <c r="R8" s="95"/>
      <c r="S8" s="95"/>
      <c r="T8" s="95"/>
      <c r="U8" s="95"/>
      <c r="V8" s="95"/>
      <c r="W8" s="95"/>
      <c r="X8" s="95"/>
      <c r="Y8" s="95"/>
      <c r="Z8" s="95"/>
      <c r="AA8" s="95"/>
      <c r="AD8" s="95"/>
      <c r="AE8" s="95"/>
      <c r="AF8" s="95"/>
      <c r="AG8" s="95"/>
      <c r="AH8" s="95"/>
      <c r="AI8" s="95"/>
      <c r="AJ8" s="95"/>
      <c r="AK8" s="95"/>
      <c r="AL8" s="95"/>
      <c r="AM8" s="95"/>
      <c r="AN8" s="95"/>
      <c r="AO8" s="95"/>
      <c r="AP8" s="95"/>
      <c r="AQ8" s="95"/>
      <c r="AR8" s="95"/>
    </row>
    <row r="9" spans="1:77">
      <c r="D9" s="220" t="s">
        <v>99</v>
      </c>
      <c r="M9" s="261"/>
      <c r="N9" s="225"/>
      <c r="O9" s="225"/>
      <c r="P9" s="225"/>
      <c r="Q9" s="225"/>
      <c r="R9" s="225"/>
      <c r="S9" s="225"/>
      <c r="T9" s="226"/>
      <c r="U9" s="221"/>
      <c r="V9" s="221"/>
      <c r="W9" s="221"/>
      <c r="X9" s="221"/>
      <c r="Y9" s="221"/>
      <c r="Z9" s="226"/>
      <c r="AA9" s="48">
        <f>SUM(U9:Y9)</f>
        <v>0</v>
      </c>
      <c r="AD9" s="95"/>
      <c r="AE9" s="95"/>
      <c r="AF9" s="95"/>
      <c r="AG9" s="95"/>
      <c r="AH9" s="95"/>
      <c r="AI9" s="95"/>
      <c r="AJ9" s="95"/>
      <c r="AK9" s="95"/>
      <c r="AL9" s="95"/>
      <c r="AM9" s="95"/>
      <c r="AN9" s="95"/>
      <c r="AO9" s="95"/>
      <c r="AP9" s="95"/>
      <c r="AQ9" s="95"/>
      <c r="AR9" s="95"/>
    </row>
    <row r="10" spans="1:77">
      <c r="D10" s="232" t="s">
        <v>100</v>
      </c>
      <c r="M10" s="262"/>
      <c r="N10" s="228"/>
      <c r="O10" s="228"/>
      <c r="P10" s="228"/>
      <c r="Q10" s="228"/>
      <c r="R10" s="228"/>
      <c r="S10" s="228"/>
      <c r="T10" s="229"/>
      <c r="U10" s="221"/>
      <c r="V10" s="221"/>
      <c r="W10" s="221"/>
      <c r="X10" s="221"/>
      <c r="Y10" s="221"/>
      <c r="Z10" s="229"/>
      <c r="AA10" s="48">
        <f t="shared" ref="AA10:AA16" si="0">SUM(U10:Y10)</f>
        <v>0</v>
      </c>
      <c r="AD10" s="95"/>
      <c r="AE10" s="95"/>
      <c r="AF10" s="95"/>
      <c r="AG10" s="95"/>
      <c r="AH10" s="95"/>
      <c r="AI10" s="95"/>
      <c r="AJ10" s="95"/>
      <c r="AK10" s="95"/>
      <c r="AL10" s="95"/>
      <c r="AM10" s="95"/>
      <c r="AN10" s="95"/>
      <c r="AO10" s="95"/>
      <c r="AP10" s="95"/>
      <c r="AQ10" s="95"/>
      <c r="AR10" s="95"/>
    </row>
    <row r="11" spans="1:77">
      <c r="D11" s="220" t="s">
        <v>101</v>
      </c>
      <c r="M11" s="262"/>
      <c r="N11" s="228"/>
      <c r="O11" s="228"/>
      <c r="P11" s="228"/>
      <c r="Q11" s="228"/>
      <c r="R11" s="228"/>
      <c r="S11" s="228"/>
      <c r="T11" s="229"/>
      <c r="U11" s="221"/>
      <c r="V11" s="221"/>
      <c r="W11" s="221"/>
      <c r="X11" s="221"/>
      <c r="Y11" s="221"/>
      <c r="Z11" s="229"/>
      <c r="AA11" s="48">
        <f t="shared" si="0"/>
        <v>0</v>
      </c>
      <c r="AD11" s="95"/>
      <c r="AE11" s="95"/>
      <c r="AF11" s="95"/>
      <c r="AG11" s="95"/>
      <c r="AH11" s="95"/>
      <c r="AI11" s="95"/>
      <c r="AJ11" s="95"/>
      <c r="AK11" s="95"/>
      <c r="AL11" s="95"/>
      <c r="AM11" s="95"/>
      <c r="AN11" s="95"/>
      <c r="AO11" s="95"/>
      <c r="AP11" s="95"/>
      <c r="AQ11" s="95"/>
      <c r="AR11" s="95"/>
    </row>
    <row r="12" spans="1:77">
      <c r="D12" s="220" t="s">
        <v>102</v>
      </c>
      <c r="M12" s="262"/>
      <c r="N12" s="228"/>
      <c r="O12" s="228"/>
      <c r="P12" s="228"/>
      <c r="Q12" s="228"/>
      <c r="R12" s="228"/>
      <c r="S12" s="228"/>
      <c r="T12" s="229"/>
      <c r="U12" s="221"/>
      <c r="V12" s="221"/>
      <c r="W12" s="221"/>
      <c r="X12" s="221"/>
      <c r="Y12" s="221"/>
      <c r="Z12" s="229"/>
      <c r="AA12" s="48">
        <f t="shared" si="0"/>
        <v>0</v>
      </c>
      <c r="AD12" s="95"/>
      <c r="AE12" s="95"/>
      <c r="AF12" s="95"/>
      <c r="AG12" s="95"/>
      <c r="AH12" s="95"/>
      <c r="AI12" s="95"/>
      <c r="AJ12" s="95"/>
      <c r="AK12" s="95"/>
      <c r="AL12" s="95"/>
      <c r="AM12" s="95"/>
      <c r="AN12" s="95"/>
      <c r="AO12" s="95"/>
      <c r="AP12" s="95"/>
      <c r="AQ12" s="95"/>
      <c r="AR12" s="95"/>
    </row>
    <row r="13" spans="1:77">
      <c r="D13" s="220" t="s">
        <v>103</v>
      </c>
      <c r="M13" s="262"/>
      <c r="N13" s="228"/>
      <c r="O13" s="228"/>
      <c r="P13" s="228"/>
      <c r="Q13" s="228"/>
      <c r="R13" s="228"/>
      <c r="S13" s="228"/>
      <c r="T13" s="229"/>
      <c r="U13" s="221"/>
      <c r="V13" s="221"/>
      <c r="W13" s="221"/>
      <c r="X13" s="221"/>
      <c r="Y13" s="221"/>
      <c r="Z13" s="229"/>
      <c r="AA13" s="48">
        <f t="shared" si="0"/>
        <v>0</v>
      </c>
      <c r="AD13" s="95"/>
      <c r="AE13" s="95"/>
      <c r="AF13" s="95"/>
      <c r="AG13" s="95"/>
      <c r="AH13" s="95"/>
      <c r="AI13" s="95"/>
      <c r="AJ13" s="95"/>
      <c r="AK13" s="95"/>
      <c r="AL13" s="95"/>
      <c r="AM13" s="95"/>
      <c r="AN13" s="95"/>
      <c r="AO13" s="95"/>
      <c r="AP13" s="95"/>
      <c r="AQ13" s="95"/>
      <c r="AR13" s="95"/>
    </row>
    <row r="14" spans="1:77">
      <c r="D14" s="233" t="s">
        <v>104</v>
      </c>
      <c r="M14" s="262"/>
      <c r="N14" s="228"/>
      <c r="O14" s="228"/>
      <c r="P14" s="228"/>
      <c r="Q14" s="228"/>
      <c r="R14" s="228"/>
      <c r="S14" s="228"/>
      <c r="T14" s="229"/>
      <c r="U14" s="221"/>
      <c r="V14" s="221"/>
      <c r="W14" s="221"/>
      <c r="X14" s="221"/>
      <c r="Y14" s="221"/>
      <c r="Z14" s="229"/>
      <c r="AA14" s="48">
        <f t="shared" si="0"/>
        <v>0</v>
      </c>
      <c r="AD14" s="95"/>
      <c r="AE14" s="95"/>
      <c r="AF14" s="95"/>
      <c r="AG14" s="95"/>
      <c r="AH14" s="95"/>
      <c r="AI14" s="95"/>
      <c r="AJ14" s="95"/>
      <c r="AK14" s="95"/>
      <c r="AL14" s="95"/>
      <c r="AM14" s="95"/>
      <c r="AN14" s="95"/>
      <c r="AO14" s="95"/>
      <c r="AP14" s="95"/>
      <c r="AQ14" s="95"/>
      <c r="AR14" s="95"/>
    </row>
    <row r="15" spans="1:77">
      <c r="D15" s="220" t="s">
        <v>105</v>
      </c>
      <c r="M15" s="262"/>
      <c r="N15" s="228"/>
      <c r="O15" s="228"/>
      <c r="P15" s="228"/>
      <c r="Q15" s="228"/>
      <c r="R15" s="228"/>
      <c r="S15" s="228"/>
      <c r="T15" s="229"/>
      <c r="U15" s="221"/>
      <c r="V15" s="221"/>
      <c r="W15" s="221"/>
      <c r="X15" s="221"/>
      <c r="Y15" s="221"/>
      <c r="Z15" s="229"/>
      <c r="AA15" s="48">
        <f t="shared" si="0"/>
        <v>0</v>
      </c>
      <c r="AD15" s="95"/>
      <c r="AE15" s="95"/>
      <c r="AF15" s="95"/>
      <c r="AG15" s="95"/>
      <c r="AH15" s="95"/>
      <c r="AI15" s="95"/>
      <c r="AJ15" s="95"/>
      <c r="AK15" s="95"/>
      <c r="AL15" s="95"/>
      <c r="AM15" s="95"/>
      <c r="AN15" s="95"/>
      <c r="AO15" s="95"/>
      <c r="AP15" s="95"/>
      <c r="AQ15" s="95"/>
      <c r="AR15" s="95"/>
    </row>
    <row r="16" spans="1:77">
      <c r="D16" s="87" t="s">
        <v>272</v>
      </c>
      <c r="M16" s="263"/>
      <c r="N16" s="230"/>
      <c r="O16" s="230"/>
      <c r="P16" s="230"/>
      <c r="Q16" s="230"/>
      <c r="R16" s="230"/>
      <c r="S16" s="230"/>
      <c r="T16" s="231"/>
      <c r="U16" s="222">
        <f>SUM(U9:U15)</f>
        <v>0</v>
      </c>
      <c r="V16" s="222">
        <f t="shared" ref="V16:X16" si="1">SUM(V9:V15)</f>
        <v>0</v>
      </c>
      <c r="W16" s="222">
        <f t="shared" si="1"/>
        <v>0</v>
      </c>
      <c r="X16" s="222">
        <f t="shared" si="1"/>
        <v>0</v>
      </c>
      <c r="Y16" s="222">
        <f>SUM(Y9:Y15)</f>
        <v>0</v>
      </c>
      <c r="Z16" s="231"/>
      <c r="AA16" s="48">
        <f t="shared" si="0"/>
        <v>0</v>
      </c>
      <c r="AD16" s="95"/>
      <c r="AE16" s="95"/>
      <c r="AF16" s="95"/>
      <c r="AG16" s="95"/>
      <c r="AH16" s="95"/>
      <c r="AI16" s="95"/>
      <c r="AJ16" s="95"/>
      <c r="AK16" s="95"/>
      <c r="AL16" s="95"/>
      <c r="AM16" s="95"/>
      <c r="AN16" s="95"/>
      <c r="AO16" s="95"/>
      <c r="AP16" s="95"/>
      <c r="AQ16" s="95"/>
      <c r="AR16" s="95"/>
    </row>
    <row r="17" spans="2:44">
      <c r="D17" s="94"/>
      <c r="M17" s="95"/>
      <c r="N17" s="95"/>
      <c r="O17" s="95"/>
      <c r="P17" s="95"/>
      <c r="Q17" s="95"/>
      <c r="R17" s="95"/>
      <c r="S17" s="95"/>
      <c r="T17" s="95"/>
      <c r="U17" s="95"/>
      <c r="V17" s="95"/>
      <c r="W17" s="95"/>
      <c r="X17" s="95"/>
      <c r="Y17" s="95"/>
      <c r="Z17" s="95"/>
      <c r="AA17" s="95"/>
      <c r="AD17" s="95"/>
      <c r="AE17" s="95"/>
      <c r="AF17" s="95"/>
      <c r="AG17" s="95"/>
      <c r="AH17" s="95"/>
      <c r="AI17" s="95"/>
      <c r="AJ17" s="95"/>
      <c r="AK17" s="95"/>
      <c r="AL17" s="95"/>
      <c r="AM17" s="95"/>
      <c r="AN17" s="95"/>
      <c r="AO17" s="95"/>
      <c r="AP17" s="95"/>
      <c r="AQ17" s="95"/>
      <c r="AR17" s="95"/>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95"/>
      <c r="AE18" s="95"/>
      <c r="AF18" s="95"/>
      <c r="AG18" s="95"/>
      <c r="AH18" s="95"/>
      <c r="AI18" s="95"/>
      <c r="AJ18" s="95"/>
      <c r="AK18" s="95"/>
      <c r="AL18" s="95"/>
      <c r="AM18" s="95"/>
      <c r="AN18" s="95"/>
      <c r="AO18" s="95"/>
      <c r="AP18" s="95"/>
      <c r="AQ18" s="95"/>
      <c r="AR18" s="95"/>
    </row>
    <row r="19" spans="2:44">
      <c r="B19" s="24" t="s">
        <v>106</v>
      </c>
      <c r="AD19" s="95"/>
      <c r="AE19" s="95"/>
      <c r="AF19" s="95"/>
      <c r="AG19" s="95"/>
      <c r="AH19" s="95"/>
      <c r="AI19" s="95"/>
      <c r="AJ19" s="95"/>
      <c r="AK19" s="95"/>
      <c r="AL19" s="95"/>
      <c r="AM19" s="95"/>
      <c r="AN19" s="95"/>
      <c r="AO19" s="95"/>
      <c r="AP19" s="95"/>
      <c r="AQ19" s="95"/>
      <c r="AR19" s="95"/>
    </row>
    <row r="20" spans="2:44">
      <c r="E20" s="96"/>
      <c r="M20" s="95"/>
      <c r="N20" s="95"/>
      <c r="O20" s="95"/>
      <c r="P20" s="95"/>
      <c r="Q20" s="95"/>
      <c r="R20" s="95"/>
      <c r="S20" s="95"/>
      <c r="T20" s="95"/>
      <c r="U20" s="95"/>
      <c r="V20" s="95"/>
      <c r="W20" s="95"/>
      <c r="X20" s="95"/>
      <c r="Y20" s="95"/>
      <c r="Z20" s="95"/>
      <c r="AA20" s="95"/>
      <c r="AD20" s="95"/>
      <c r="AE20" s="95"/>
      <c r="AF20" s="95"/>
      <c r="AG20" s="95"/>
      <c r="AH20" s="95"/>
      <c r="AI20" s="95"/>
      <c r="AJ20" s="95"/>
      <c r="AK20" s="95"/>
      <c r="AL20" s="95"/>
      <c r="AM20" s="95"/>
      <c r="AN20" s="95"/>
      <c r="AO20" s="95"/>
      <c r="AP20" s="95"/>
      <c r="AQ20" s="95"/>
      <c r="AR20" s="95"/>
    </row>
    <row r="21" spans="2:44">
      <c r="D21" s="89" t="s">
        <v>107</v>
      </c>
      <c r="M21" s="95"/>
      <c r="N21" s="95"/>
      <c r="O21" s="95"/>
      <c r="P21" s="95"/>
      <c r="Q21" s="95"/>
      <c r="R21" s="95"/>
      <c r="S21" s="95"/>
      <c r="T21" s="95"/>
      <c r="U21" s="95"/>
      <c r="V21" s="95"/>
      <c r="W21" s="95"/>
      <c r="X21" s="95"/>
      <c r="Y21" s="95"/>
      <c r="Z21" s="95"/>
      <c r="AA21" s="95"/>
      <c r="AD21" s="95"/>
      <c r="AE21" s="95"/>
      <c r="AF21" s="95"/>
      <c r="AG21" s="95"/>
      <c r="AH21" s="95"/>
      <c r="AI21" s="95"/>
      <c r="AJ21" s="95"/>
      <c r="AK21" s="95"/>
      <c r="AL21" s="95"/>
      <c r="AM21" s="95"/>
      <c r="AN21" s="95"/>
      <c r="AO21" s="95"/>
      <c r="AP21" s="95"/>
      <c r="AQ21" s="95"/>
      <c r="AR21" s="95"/>
    </row>
    <row r="22" spans="2:44">
      <c r="D22" s="234" t="s">
        <v>108</v>
      </c>
      <c r="M22" s="261"/>
      <c r="N22" s="225"/>
      <c r="O22" s="225"/>
      <c r="P22" s="225"/>
      <c r="Q22" s="225"/>
      <c r="R22" s="225"/>
      <c r="S22" s="225"/>
      <c r="T22" s="226"/>
      <c r="U22" s="221"/>
      <c r="V22" s="221"/>
      <c r="W22" s="221"/>
      <c r="X22" s="221"/>
      <c r="Y22" s="221"/>
      <c r="Z22" s="227"/>
      <c r="AA22" s="48">
        <f t="shared" ref="AA22:AA62" si="2">SUM(U22:Y22)</f>
        <v>0</v>
      </c>
      <c r="AD22" s="95"/>
      <c r="AE22" s="95"/>
      <c r="AF22" s="95"/>
      <c r="AG22" s="95"/>
      <c r="AH22" s="95"/>
      <c r="AI22" s="95"/>
      <c r="AJ22" s="95"/>
      <c r="AK22" s="95"/>
      <c r="AL22" s="95"/>
      <c r="AM22" s="95"/>
      <c r="AN22" s="95"/>
      <c r="AO22" s="95"/>
      <c r="AP22" s="95"/>
      <c r="AQ22" s="95"/>
      <c r="AR22" s="95"/>
    </row>
    <row r="23" spans="2:44">
      <c r="D23" s="234" t="s">
        <v>109</v>
      </c>
      <c r="M23" s="262"/>
      <c r="N23" s="228"/>
      <c r="O23" s="228"/>
      <c r="P23" s="228"/>
      <c r="Q23" s="228"/>
      <c r="R23" s="228"/>
      <c r="S23" s="228"/>
      <c r="T23" s="229"/>
      <c r="U23" s="221"/>
      <c r="V23" s="221"/>
      <c r="W23" s="221"/>
      <c r="X23" s="221"/>
      <c r="Y23" s="221"/>
      <c r="Z23" s="235"/>
      <c r="AA23" s="48">
        <f t="shared" si="2"/>
        <v>0</v>
      </c>
      <c r="AD23" s="95"/>
      <c r="AE23" s="95"/>
      <c r="AF23" s="95"/>
      <c r="AG23" s="95"/>
      <c r="AH23" s="95"/>
      <c r="AI23" s="95"/>
      <c r="AJ23" s="95"/>
      <c r="AK23" s="95"/>
      <c r="AL23" s="95"/>
      <c r="AM23" s="95"/>
      <c r="AN23" s="95"/>
      <c r="AO23" s="95"/>
      <c r="AP23" s="95"/>
      <c r="AQ23" s="95"/>
      <c r="AR23" s="95"/>
    </row>
    <row r="24" spans="2:44">
      <c r="D24" s="234" t="s">
        <v>110</v>
      </c>
      <c r="M24" s="262"/>
      <c r="N24" s="228"/>
      <c r="O24" s="228"/>
      <c r="P24" s="228"/>
      <c r="Q24" s="228"/>
      <c r="R24" s="228"/>
      <c r="S24" s="228"/>
      <c r="T24" s="229"/>
      <c r="U24" s="221"/>
      <c r="V24" s="221"/>
      <c r="W24" s="221"/>
      <c r="X24" s="221"/>
      <c r="Y24" s="221"/>
      <c r="Z24" s="235"/>
      <c r="AA24" s="48">
        <f t="shared" si="2"/>
        <v>0</v>
      </c>
      <c r="AD24" s="95"/>
      <c r="AE24" s="95"/>
      <c r="AF24" s="95"/>
      <c r="AG24" s="95"/>
      <c r="AH24" s="95"/>
      <c r="AI24" s="95"/>
      <c r="AJ24" s="95"/>
      <c r="AK24" s="95"/>
      <c r="AL24" s="95"/>
      <c r="AM24" s="95"/>
      <c r="AN24" s="95"/>
      <c r="AO24" s="95"/>
      <c r="AP24" s="95"/>
      <c r="AQ24" s="95"/>
      <c r="AR24" s="95"/>
    </row>
    <row r="25" spans="2:44">
      <c r="D25" s="234" t="s">
        <v>111</v>
      </c>
      <c r="M25" s="262"/>
      <c r="N25" s="228"/>
      <c r="O25" s="228"/>
      <c r="P25" s="228"/>
      <c r="Q25" s="228"/>
      <c r="R25" s="228"/>
      <c r="S25" s="228"/>
      <c r="T25" s="229"/>
      <c r="U25" s="221"/>
      <c r="V25" s="221"/>
      <c r="W25" s="221"/>
      <c r="X25" s="221"/>
      <c r="Y25" s="221"/>
      <c r="Z25" s="235"/>
      <c r="AA25" s="48">
        <f t="shared" si="2"/>
        <v>0</v>
      </c>
      <c r="AD25" s="95"/>
      <c r="AE25" s="95"/>
      <c r="AF25" s="95"/>
      <c r="AG25" s="95"/>
      <c r="AH25" s="95"/>
      <c r="AI25" s="95"/>
      <c r="AJ25" s="95"/>
      <c r="AK25" s="95"/>
      <c r="AL25" s="95"/>
      <c r="AM25" s="95"/>
      <c r="AN25" s="95"/>
      <c r="AO25" s="95"/>
      <c r="AP25" s="95"/>
      <c r="AQ25" s="95"/>
      <c r="AR25" s="95"/>
    </row>
    <row r="26" spans="2:44">
      <c r="D26" s="236"/>
      <c r="M26" s="262"/>
      <c r="N26" s="228"/>
      <c r="O26" s="228"/>
      <c r="P26" s="228"/>
      <c r="Q26" s="228"/>
      <c r="R26" s="228"/>
      <c r="S26" s="228"/>
      <c r="T26" s="229"/>
      <c r="U26" s="221"/>
      <c r="V26" s="221"/>
      <c r="W26" s="221"/>
      <c r="X26" s="221"/>
      <c r="Y26" s="221"/>
      <c r="Z26" s="235"/>
      <c r="AA26" s="48">
        <f t="shared" si="2"/>
        <v>0</v>
      </c>
      <c r="AD26" s="95"/>
      <c r="AE26" s="95"/>
      <c r="AF26" s="95"/>
      <c r="AG26" s="95"/>
      <c r="AH26" s="95"/>
      <c r="AI26" s="95"/>
      <c r="AJ26" s="95"/>
      <c r="AK26" s="95"/>
      <c r="AL26" s="95"/>
      <c r="AM26" s="95"/>
      <c r="AN26" s="95"/>
      <c r="AO26" s="95"/>
      <c r="AP26" s="95"/>
      <c r="AQ26" s="95"/>
      <c r="AR26" s="95"/>
    </row>
    <row r="27" spans="2:44">
      <c r="D27" s="236"/>
      <c r="M27" s="262"/>
      <c r="N27" s="228"/>
      <c r="O27" s="228"/>
      <c r="P27" s="228"/>
      <c r="Q27" s="228"/>
      <c r="R27" s="228"/>
      <c r="S27" s="228"/>
      <c r="T27" s="229"/>
      <c r="U27" s="221"/>
      <c r="V27" s="221"/>
      <c r="W27" s="221"/>
      <c r="X27" s="221"/>
      <c r="Y27" s="221"/>
      <c r="Z27" s="235"/>
      <c r="AA27" s="48">
        <f t="shared" si="2"/>
        <v>0</v>
      </c>
      <c r="AD27" s="95"/>
      <c r="AE27" s="95"/>
      <c r="AF27" s="95"/>
      <c r="AG27" s="95"/>
      <c r="AH27" s="95"/>
      <c r="AI27" s="95"/>
      <c r="AJ27" s="95"/>
      <c r="AK27" s="95"/>
      <c r="AL27" s="95"/>
      <c r="AM27" s="95"/>
      <c r="AN27" s="95"/>
      <c r="AO27" s="95"/>
      <c r="AP27" s="95"/>
      <c r="AQ27" s="95"/>
      <c r="AR27" s="95"/>
    </row>
    <row r="28" spans="2:44">
      <c r="D28" s="236"/>
      <c r="M28" s="262"/>
      <c r="N28" s="228"/>
      <c r="O28" s="228"/>
      <c r="P28" s="228"/>
      <c r="Q28" s="228"/>
      <c r="R28" s="228"/>
      <c r="S28" s="228"/>
      <c r="T28" s="229"/>
      <c r="U28" s="221"/>
      <c r="V28" s="221"/>
      <c r="W28" s="221"/>
      <c r="X28" s="221"/>
      <c r="Y28" s="221"/>
      <c r="Z28" s="235"/>
      <c r="AA28" s="48">
        <f t="shared" si="2"/>
        <v>0</v>
      </c>
      <c r="AD28" s="95"/>
      <c r="AE28" s="95"/>
      <c r="AF28" s="95"/>
      <c r="AG28" s="95"/>
      <c r="AH28" s="95"/>
      <c r="AI28" s="95"/>
      <c r="AJ28" s="95"/>
      <c r="AK28" s="95"/>
      <c r="AL28" s="95"/>
      <c r="AM28" s="95"/>
      <c r="AN28" s="95"/>
      <c r="AO28" s="95"/>
      <c r="AP28" s="95"/>
      <c r="AQ28" s="95"/>
      <c r="AR28" s="95"/>
    </row>
    <row r="29" spans="2:44">
      <c r="D29" s="236"/>
      <c r="M29" s="262"/>
      <c r="N29" s="228"/>
      <c r="O29" s="228"/>
      <c r="P29" s="228"/>
      <c r="Q29" s="228"/>
      <c r="R29" s="228"/>
      <c r="S29" s="228"/>
      <c r="T29" s="229"/>
      <c r="U29" s="221"/>
      <c r="V29" s="221"/>
      <c r="W29" s="221"/>
      <c r="X29" s="221"/>
      <c r="Y29" s="221"/>
      <c r="Z29" s="235"/>
      <c r="AA29" s="48">
        <f t="shared" si="2"/>
        <v>0</v>
      </c>
      <c r="AD29" s="95"/>
      <c r="AE29" s="95"/>
      <c r="AF29" s="95"/>
      <c r="AG29" s="95"/>
      <c r="AH29" s="95"/>
      <c r="AI29" s="95"/>
      <c r="AJ29" s="95"/>
      <c r="AK29" s="95"/>
      <c r="AL29" s="95"/>
      <c r="AM29" s="95"/>
      <c r="AN29" s="95"/>
      <c r="AO29" s="95"/>
      <c r="AP29" s="95"/>
      <c r="AQ29" s="95"/>
      <c r="AR29" s="95"/>
    </row>
    <row r="30" spans="2:44">
      <c r="D30" s="236"/>
      <c r="M30" s="262"/>
      <c r="N30" s="228"/>
      <c r="O30" s="228"/>
      <c r="P30" s="228"/>
      <c r="Q30" s="228"/>
      <c r="R30" s="228"/>
      <c r="S30" s="228"/>
      <c r="T30" s="229"/>
      <c r="U30" s="221"/>
      <c r="V30" s="221"/>
      <c r="W30" s="221"/>
      <c r="X30" s="221"/>
      <c r="Y30" s="221"/>
      <c r="Z30" s="235"/>
      <c r="AA30" s="48">
        <f t="shared" si="2"/>
        <v>0</v>
      </c>
      <c r="AD30" s="95"/>
      <c r="AE30" s="95"/>
      <c r="AF30" s="95"/>
      <c r="AG30" s="95"/>
      <c r="AH30" s="95"/>
      <c r="AI30" s="95"/>
      <c r="AJ30" s="95"/>
      <c r="AK30" s="95"/>
      <c r="AL30" s="95"/>
      <c r="AM30" s="95"/>
      <c r="AN30" s="95"/>
      <c r="AO30" s="95"/>
      <c r="AP30" s="95"/>
      <c r="AQ30" s="95"/>
      <c r="AR30" s="95"/>
    </row>
    <row r="31" spans="2:44">
      <c r="D31" s="236"/>
      <c r="M31" s="262"/>
      <c r="N31" s="228"/>
      <c r="O31" s="228"/>
      <c r="P31" s="228"/>
      <c r="Q31" s="228"/>
      <c r="R31" s="228"/>
      <c r="S31" s="228"/>
      <c r="T31" s="229"/>
      <c r="U31" s="221"/>
      <c r="V31" s="221"/>
      <c r="W31" s="221"/>
      <c r="X31" s="221"/>
      <c r="Y31" s="221"/>
      <c r="Z31" s="235"/>
      <c r="AA31" s="48">
        <f t="shared" si="2"/>
        <v>0</v>
      </c>
      <c r="AD31" s="95"/>
      <c r="AE31" s="95"/>
      <c r="AF31" s="95"/>
      <c r="AG31" s="95"/>
      <c r="AH31" s="95"/>
      <c r="AI31" s="95"/>
      <c r="AJ31" s="95"/>
      <c r="AK31" s="95"/>
      <c r="AL31" s="95"/>
      <c r="AM31" s="95"/>
      <c r="AN31" s="95"/>
      <c r="AO31" s="95"/>
      <c r="AP31" s="95"/>
      <c r="AQ31" s="95"/>
      <c r="AR31" s="95"/>
    </row>
    <row r="32" spans="2:44">
      <c r="D32" s="236"/>
      <c r="M32" s="262"/>
      <c r="N32" s="228"/>
      <c r="O32" s="228"/>
      <c r="P32" s="228"/>
      <c r="Q32" s="228"/>
      <c r="R32" s="228"/>
      <c r="S32" s="228"/>
      <c r="T32" s="229"/>
      <c r="U32" s="221"/>
      <c r="V32" s="221"/>
      <c r="W32" s="221"/>
      <c r="X32" s="221"/>
      <c r="Y32" s="221"/>
      <c r="Z32" s="235"/>
      <c r="AA32" s="48">
        <f t="shared" si="2"/>
        <v>0</v>
      </c>
      <c r="AD32" s="95"/>
      <c r="AE32" s="95"/>
      <c r="AF32" s="95"/>
      <c r="AG32" s="95"/>
      <c r="AH32" s="95"/>
      <c r="AI32" s="95"/>
      <c r="AJ32" s="95"/>
      <c r="AK32" s="95"/>
      <c r="AL32" s="95"/>
      <c r="AM32" s="95"/>
      <c r="AN32" s="95"/>
      <c r="AO32" s="95"/>
      <c r="AP32" s="95"/>
      <c r="AQ32" s="95"/>
      <c r="AR32" s="95"/>
    </row>
    <row r="33" spans="4:44">
      <c r="D33" s="236"/>
      <c r="M33" s="262"/>
      <c r="N33" s="228"/>
      <c r="O33" s="228"/>
      <c r="P33" s="228"/>
      <c r="Q33" s="228"/>
      <c r="R33" s="228"/>
      <c r="S33" s="228"/>
      <c r="T33" s="229"/>
      <c r="U33" s="221"/>
      <c r="V33" s="221"/>
      <c r="W33" s="221"/>
      <c r="X33" s="221"/>
      <c r="Y33" s="221"/>
      <c r="Z33" s="235"/>
      <c r="AA33" s="48">
        <f t="shared" si="2"/>
        <v>0</v>
      </c>
      <c r="AD33" s="95"/>
      <c r="AE33" s="95"/>
      <c r="AF33" s="95"/>
      <c r="AG33" s="95"/>
      <c r="AH33" s="95"/>
      <c r="AI33" s="95"/>
      <c r="AJ33" s="95"/>
      <c r="AK33" s="95"/>
      <c r="AL33" s="95"/>
      <c r="AM33" s="95"/>
      <c r="AN33" s="95"/>
      <c r="AO33" s="95"/>
      <c r="AP33" s="95"/>
      <c r="AQ33" s="95"/>
      <c r="AR33" s="95"/>
    </row>
    <row r="34" spans="4:44">
      <c r="D34" s="236"/>
      <c r="M34" s="262"/>
      <c r="N34" s="228"/>
      <c r="O34" s="228"/>
      <c r="P34" s="228"/>
      <c r="Q34" s="228"/>
      <c r="R34" s="228"/>
      <c r="S34" s="228"/>
      <c r="T34" s="229"/>
      <c r="U34" s="221"/>
      <c r="V34" s="221"/>
      <c r="W34" s="221"/>
      <c r="X34" s="221"/>
      <c r="Y34" s="221"/>
      <c r="Z34" s="235"/>
      <c r="AA34" s="48">
        <f t="shared" si="2"/>
        <v>0</v>
      </c>
      <c r="AD34" s="95"/>
      <c r="AE34" s="95"/>
      <c r="AF34" s="95"/>
      <c r="AG34" s="95"/>
      <c r="AH34" s="95"/>
      <c r="AI34" s="95"/>
      <c r="AJ34" s="95"/>
      <c r="AK34" s="95"/>
      <c r="AL34" s="95"/>
      <c r="AM34" s="95"/>
      <c r="AN34" s="95"/>
      <c r="AO34" s="95"/>
      <c r="AP34" s="95"/>
      <c r="AQ34" s="95"/>
      <c r="AR34" s="95"/>
    </row>
    <row r="35" spans="4:44">
      <c r="D35" s="236"/>
      <c r="M35" s="262"/>
      <c r="N35" s="228"/>
      <c r="O35" s="228"/>
      <c r="P35" s="228"/>
      <c r="Q35" s="228"/>
      <c r="R35" s="228"/>
      <c r="S35" s="228"/>
      <c r="T35" s="229"/>
      <c r="U35" s="221"/>
      <c r="V35" s="221"/>
      <c r="W35" s="221"/>
      <c r="X35" s="221"/>
      <c r="Y35" s="221"/>
      <c r="Z35" s="235"/>
      <c r="AA35" s="48">
        <f t="shared" si="2"/>
        <v>0</v>
      </c>
      <c r="AD35" s="95"/>
      <c r="AE35" s="95"/>
      <c r="AF35" s="95"/>
      <c r="AG35" s="95"/>
      <c r="AH35" s="95"/>
      <c r="AI35" s="95"/>
      <c r="AJ35" s="95"/>
      <c r="AK35" s="95"/>
      <c r="AL35" s="95"/>
      <c r="AM35" s="95"/>
      <c r="AN35" s="95"/>
      <c r="AO35" s="95"/>
      <c r="AP35" s="95"/>
      <c r="AQ35" s="95"/>
      <c r="AR35" s="95"/>
    </row>
    <row r="36" spans="4:44">
      <c r="D36" s="236"/>
      <c r="M36" s="262"/>
      <c r="N36" s="228"/>
      <c r="O36" s="228"/>
      <c r="P36" s="228"/>
      <c r="Q36" s="228"/>
      <c r="R36" s="228"/>
      <c r="S36" s="228"/>
      <c r="T36" s="229"/>
      <c r="U36" s="221"/>
      <c r="V36" s="221"/>
      <c r="W36" s="221"/>
      <c r="X36" s="221"/>
      <c r="Y36" s="221"/>
      <c r="Z36" s="235"/>
      <c r="AA36" s="48">
        <f t="shared" si="2"/>
        <v>0</v>
      </c>
      <c r="AD36" s="95"/>
      <c r="AE36" s="95"/>
      <c r="AF36" s="95"/>
      <c r="AG36" s="95"/>
      <c r="AH36" s="95"/>
      <c r="AI36" s="95"/>
      <c r="AJ36" s="95"/>
      <c r="AK36" s="95"/>
      <c r="AL36" s="95"/>
      <c r="AM36" s="95"/>
      <c r="AN36" s="95"/>
      <c r="AO36" s="95"/>
      <c r="AP36" s="95"/>
      <c r="AQ36" s="95"/>
      <c r="AR36" s="95"/>
    </row>
    <row r="37" spans="4:44">
      <c r="D37" s="236"/>
      <c r="M37" s="262"/>
      <c r="N37" s="228"/>
      <c r="O37" s="228"/>
      <c r="P37" s="228"/>
      <c r="Q37" s="228"/>
      <c r="R37" s="228"/>
      <c r="S37" s="228"/>
      <c r="T37" s="229"/>
      <c r="U37" s="221"/>
      <c r="V37" s="221"/>
      <c r="W37" s="221"/>
      <c r="X37" s="221"/>
      <c r="Y37" s="221"/>
      <c r="Z37" s="235"/>
      <c r="AA37" s="48">
        <f t="shared" si="2"/>
        <v>0</v>
      </c>
      <c r="AD37" s="95"/>
      <c r="AE37" s="95"/>
      <c r="AF37" s="95"/>
      <c r="AG37" s="95"/>
      <c r="AH37" s="95"/>
      <c r="AI37" s="95"/>
      <c r="AJ37" s="95"/>
      <c r="AK37" s="95"/>
      <c r="AL37" s="95"/>
      <c r="AM37" s="95"/>
      <c r="AN37" s="95"/>
      <c r="AO37" s="95"/>
      <c r="AP37" s="95"/>
      <c r="AQ37" s="95"/>
      <c r="AR37" s="95"/>
    </row>
    <row r="38" spans="4:44">
      <c r="D38" s="236"/>
      <c r="M38" s="262"/>
      <c r="N38" s="228"/>
      <c r="O38" s="228"/>
      <c r="P38" s="228"/>
      <c r="Q38" s="228"/>
      <c r="R38" s="228"/>
      <c r="S38" s="228"/>
      <c r="T38" s="229"/>
      <c r="U38" s="221"/>
      <c r="V38" s="221"/>
      <c r="W38" s="221"/>
      <c r="X38" s="221"/>
      <c r="Y38" s="221"/>
      <c r="Z38" s="235"/>
      <c r="AA38" s="48">
        <f t="shared" si="2"/>
        <v>0</v>
      </c>
      <c r="AD38" s="95"/>
      <c r="AE38" s="95"/>
      <c r="AF38" s="95"/>
      <c r="AG38" s="95"/>
      <c r="AH38" s="95"/>
      <c r="AI38" s="95"/>
      <c r="AJ38" s="95"/>
      <c r="AK38" s="95"/>
      <c r="AL38" s="95"/>
      <c r="AM38" s="95"/>
      <c r="AN38" s="95"/>
      <c r="AO38" s="95"/>
      <c r="AP38" s="95"/>
      <c r="AQ38" s="95"/>
      <c r="AR38" s="95"/>
    </row>
    <row r="39" spans="4:44">
      <c r="D39" s="236"/>
      <c r="M39" s="262"/>
      <c r="N39" s="228"/>
      <c r="O39" s="228"/>
      <c r="P39" s="228"/>
      <c r="Q39" s="228"/>
      <c r="R39" s="228"/>
      <c r="S39" s="228"/>
      <c r="T39" s="229"/>
      <c r="U39" s="221"/>
      <c r="V39" s="221"/>
      <c r="W39" s="221"/>
      <c r="X39" s="221"/>
      <c r="Y39" s="221"/>
      <c r="Z39" s="235"/>
      <c r="AA39" s="48">
        <f t="shared" si="2"/>
        <v>0</v>
      </c>
      <c r="AD39" s="95"/>
      <c r="AE39" s="95"/>
      <c r="AF39" s="95"/>
      <c r="AG39" s="95"/>
      <c r="AH39" s="95"/>
      <c r="AI39" s="95"/>
      <c r="AJ39" s="95"/>
      <c r="AK39" s="95"/>
      <c r="AL39" s="95"/>
      <c r="AM39" s="95"/>
      <c r="AN39" s="95"/>
      <c r="AO39" s="95"/>
      <c r="AP39" s="95"/>
      <c r="AQ39" s="95"/>
      <c r="AR39" s="95"/>
    </row>
    <row r="40" spans="4:44">
      <c r="D40" s="236"/>
      <c r="M40" s="262"/>
      <c r="N40" s="228"/>
      <c r="O40" s="228"/>
      <c r="P40" s="228"/>
      <c r="Q40" s="228"/>
      <c r="R40" s="228"/>
      <c r="S40" s="228"/>
      <c r="T40" s="229"/>
      <c r="U40" s="221"/>
      <c r="V40" s="221"/>
      <c r="W40" s="221"/>
      <c r="X40" s="221"/>
      <c r="Y40" s="221"/>
      <c r="Z40" s="235"/>
      <c r="AA40" s="48">
        <f t="shared" si="2"/>
        <v>0</v>
      </c>
      <c r="AD40" s="95"/>
      <c r="AE40" s="95"/>
      <c r="AF40" s="95"/>
      <c r="AG40" s="95"/>
      <c r="AH40" s="95"/>
      <c r="AI40" s="95"/>
      <c r="AJ40" s="95"/>
      <c r="AK40" s="95"/>
      <c r="AL40" s="95"/>
      <c r="AM40" s="95"/>
      <c r="AN40" s="95"/>
      <c r="AO40" s="95"/>
      <c r="AP40" s="95"/>
      <c r="AQ40" s="95"/>
      <c r="AR40" s="95"/>
    </row>
    <row r="41" spans="4:44">
      <c r="D41" s="236"/>
      <c r="M41" s="262"/>
      <c r="N41" s="228"/>
      <c r="O41" s="228"/>
      <c r="P41" s="228"/>
      <c r="Q41" s="228"/>
      <c r="R41" s="228"/>
      <c r="S41" s="228"/>
      <c r="T41" s="229"/>
      <c r="U41" s="221"/>
      <c r="V41" s="221"/>
      <c r="W41" s="221"/>
      <c r="X41" s="221"/>
      <c r="Y41" s="221"/>
      <c r="Z41" s="235"/>
      <c r="AA41" s="48">
        <f t="shared" si="2"/>
        <v>0</v>
      </c>
      <c r="AD41" s="95"/>
      <c r="AE41" s="95"/>
      <c r="AF41" s="95"/>
      <c r="AG41" s="95"/>
      <c r="AH41" s="95"/>
      <c r="AI41" s="95"/>
      <c r="AJ41" s="95"/>
      <c r="AK41" s="95"/>
      <c r="AL41" s="95"/>
      <c r="AM41" s="95"/>
      <c r="AN41" s="95"/>
      <c r="AO41" s="95"/>
      <c r="AP41" s="95"/>
      <c r="AQ41" s="95"/>
      <c r="AR41" s="95"/>
    </row>
    <row r="42" spans="4:44">
      <c r="D42" s="236"/>
      <c r="M42" s="262"/>
      <c r="N42" s="228"/>
      <c r="O42" s="228"/>
      <c r="P42" s="228"/>
      <c r="Q42" s="228"/>
      <c r="R42" s="228"/>
      <c r="S42" s="228"/>
      <c r="T42" s="229"/>
      <c r="U42" s="221"/>
      <c r="V42" s="221"/>
      <c r="W42" s="221"/>
      <c r="X42" s="221"/>
      <c r="Y42" s="221"/>
      <c r="Z42" s="235"/>
      <c r="AA42" s="48">
        <f t="shared" si="2"/>
        <v>0</v>
      </c>
      <c r="AD42" s="95"/>
      <c r="AE42" s="95"/>
      <c r="AF42" s="95"/>
      <c r="AG42" s="95"/>
      <c r="AH42" s="95"/>
      <c r="AI42" s="95"/>
      <c r="AJ42" s="95"/>
      <c r="AK42" s="95"/>
      <c r="AL42" s="95"/>
      <c r="AM42" s="95"/>
      <c r="AN42" s="95"/>
      <c r="AO42" s="95"/>
      <c r="AP42" s="95"/>
      <c r="AQ42" s="95"/>
      <c r="AR42" s="95"/>
    </row>
    <row r="43" spans="4:44">
      <c r="D43" s="236"/>
      <c r="M43" s="262"/>
      <c r="N43" s="228"/>
      <c r="O43" s="228"/>
      <c r="P43" s="228"/>
      <c r="Q43" s="228"/>
      <c r="R43" s="228"/>
      <c r="S43" s="228"/>
      <c r="T43" s="229"/>
      <c r="U43" s="221"/>
      <c r="V43" s="221"/>
      <c r="W43" s="221"/>
      <c r="X43" s="221"/>
      <c r="Y43" s="221"/>
      <c r="Z43" s="235"/>
      <c r="AA43" s="48">
        <f t="shared" si="2"/>
        <v>0</v>
      </c>
      <c r="AD43" s="95"/>
      <c r="AE43" s="95"/>
      <c r="AF43" s="95"/>
      <c r="AG43" s="95"/>
      <c r="AH43" s="95"/>
      <c r="AI43" s="95"/>
      <c r="AJ43" s="95"/>
      <c r="AK43" s="95"/>
      <c r="AL43" s="95"/>
      <c r="AM43" s="95"/>
      <c r="AN43" s="95"/>
      <c r="AO43" s="95"/>
      <c r="AP43" s="95"/>
      <c r="AQ43" s="95"/>
      <c r="AR43" s="95"/>
    </row>
    <row r="44" spans="4:44">
      <c r="D44" s="236"/>
      <c r="M44" s="262"/>
      <c r="N44" s="228"/>
      <c r="O44" s="228"/>
      <c r="P44" s="228"/>
      <c r="Q44" s="228"/>
      <c r="R44" s="228"/>
      <c r="S44" s="228"/>
      <c r="T44" s="229"/>
      <c r="U44" s="221"/>
      <c r="V44" s="221"/>
      <c r="W44" s="221"/>
      <c r="X44" s="221"/>
      <c r="Y44" s="221"/>
      <c r="Z44" s="235"/>
      <c r="AA44" s="48">
        <f t="shared" si="2"/>
        <v>0</v>
      </c>
      <c r="AD44" s="95"/>
      <c r="AE44" s="95"/>
      <c r="AF44" s="95"/>
      <c r="AG44" s="95"/>
      <c r="AH44" s="95"/>
      <c r="AI44" s="95"/>
      <c r="AJ44" s="95"/>
      <c r="AK44" s="95"/>
      <c r="AL44" s="95"/>
      <c r="AM44" s="95"/>
      <c r="AN44" s="95"/>
      <c r="AO44" s="95"/>
      <c r="AP44" s="95"/>
      <c r="AQ44" s="95"/>
      <c r="AR44" s="95"/>
    </row>
    <row r="45" spans="4:44">
      <c r="D45" s="236"/>
      <c r="M45" s="262"/>
      <c r="N45" s="228"/>
      <c r="O45" s="228"/>
      <c r="P45" s="228"/>
      <c r="Q45" s="228"/>
      <c r="R45" s="228"/>
      <c r="S45" s="228"/>
      <c r="T45" s="229"/>
      <c r="U45" s="221"/>
      <c r="V45" s="221"/>
      <c r="W45" s="221"/>
      <c r="X45" s="221"/>
      <c r="Y45" s="221"/>
      <c r="Z45" s="235"/>
      <c r="AA45" s="48">
        <f t="shared" si="2"/>
        <v>0</v>
      </c>
      <c r="AD45" s="95"/>
      <c r="AE45" s="95"/>
      <c r="AF45" s="95"/>
      <c r="AG45" s="95"/>
      <c r="AH45" s="95"/>
      <c r="AI45" s="95"/>
      <c r="AJ45" s="95"/>
      <c r="AK45" s="95"/>
      <c r="AL45" s="95"/>
      <c r="AM45" s="95"/>
      <c r="AN45" s="95"/>
      <c r="AO45" s="95"/>
      <c r="AP45" s="95"/>
      <c r="AQ45" s="95"/>
      <c r="AR45" s="95"/>
    </row>
    <row r="46" spans="4:44">
      <c r="D46" s="236"/>
      <c r="M46" s="262"/>
      <c r="N46" s="228"/>
      <c r="O46" s="228"/>
      <c r="P46" s="228"/>
      <c r="Q46" s="228"/>
      <c r="R46" s="228"/>
      <c r="S46" s="228"/>
      <c r="T46" s="229"/>
      <c r="U46" s="221"/>
      <c r="V46" s="221"/>
      <c r="W46" s="221"/>
      <c r="X46" s="221"/>
      <c r="Y46" s="221"/>
      <c r="Z46" s="235"/>
      <c r="AA46" s="48">
        <f t="shared" si="2"/>
        <v>0</v>
      </c>
      <c r="AD46" s="95"/>
      <c r="AE46" s="95"/>
      <c r="AF46" s="95"/>
      <c r="AG46" s="95"/>
      <c r="AH46" s="95"/>
      <c r="AI46" s="95"/>
      <c r="AJ46" s="95"/>
      <c r="AK46" s="95"/>
      <c r="AL46" s="95"/>
      <c r="AM46" s="95"/>
      <c r="AN46" s="95"/>
      <c r="AO46" s="95"/>
      <c r="AP46" s="95"/>
      <c r="AQ46" s="95"/>
      <c r="AR46" s="95"/>
    </row>
    <row r="47" spans="4:44">
      <c r="D47" s="236"/>
      <c r="M47" s="262"/>
      <c r="N47" s="228"/>
      <c r="O47" s="228"/>
      <c r="P47" s="228"/>
      <c r="Q47" s="228"/>
      <c r="R47" s="228"/>
      <c r="S47" s="228"/>
      <c r="T47" s="229"/>
      <c r="U47" s="221"/>
      <c r="V47" s="221"/>
      <c r="W47" s="221"/>
      <c r="X47" s="221"/>
      <c r="Y47" s="221"/>
      <c r="Z47" s="235"/>
      <c r="AA47" s="48">
        <f t="shared" si="2"/>
        <v>0</v>
      </c>
      <c r="AD47" s="95"/>
      <c r="AE47" s="95"/>
      <c r="AF47" s="95"/>
      <c r="AG47" s="95"/>
      <c r="AH47" s="95"/>
      <c r="AI47" s="95"/>
      <c r="AJ47" s="95"/>
      <c r="AK47" s="95"/>
      <c r="AL47" s="95"/>
      <c r="AM47" s="95"/>
      <c r="AN47" s="95"/>
      <c r="AO47" s="95"/>
      <c r="AP47" s="95"/>
      <c r="AQ47" s="95"/>
      <c r="AR47" s="95"/>
    </row>
    <row r="48" spans="4:44">
      <c r="D48" s="236"/>
      <c r="M48" s="262"/>
      <c r="N48" s="228"/>
      <c r="O48" s="228"/>
      <c r="P48" s="228"/>
      <c r="Q48" s="228"/>
      <c r="R48" s="228"/>
      <c r="S48" s="228"/>
      <c r="T48" s="229"/>
      <c r="U48" s="221"/>
      <c r="V48" s="221"/>
      <c r="W48" s="221"/>
      <c r="X48" s="221"/>
      <c r="Y48" s="221"/>
      <c r="Z48" s="235"/>
      <c r="AA48" s="48">
        <f t="shared" si="2"/>
        <v>0</v>
      </c>
      <c r="AD48" s="95"/>
      <c r="AE48" s="95"/>
      <c r="AF48" s="95"/>
      <c r="AG48" s="95"/>
      <c r="AH48" s="95"/>
      <c r="AI48" s="95"/>
      <c r="AJ48" s="95"/>
      <c r="AK48" s="95"/>
      <c r="AL48" s="95"/>
      <c r="AM48" s="95"/>
      <c r="AN48" s="95"/>
      <c r="AO48" s="95"/>
      <c r="AP48" s="95"/>
      <c r="AQ48" s="95"/>
      <c r="AR48" s="95"/>
    </row>
    <row r="49" spans="2:44">
      <c r="D49" s="236"/>
      <c r="M49" s="262"/>
      <c r="N49" s="228"/>
      <c r="O49" s="228"/>
      <c r="P49" s="228"/>
      <c r="Q49" s="228"/>
      <c r="R49" s="228"/>
      <c r="S49" s="228"/>
      <c r="T49" s="229"/>
      <c r="U49" s="221"/>
      <c r="V49" s="221"/>
      <c r="W49" s="221"/>
      <c r="X49" s="221"/>
      <c r="Y49" s="221"/>
      <c r="Z49" s="235"/>
      <c r="AA49" s="48">
        <f t="shared" si="2"/>
        <v>0</v>
      </c>
      <c r="AD49" s="95"/>
      <c r="AE49" s="95"/>
      <c r="AF49" s="95"/>
      <c r="AG49" s="95"/>
      <c r="AH49" s="95"/>
      <c r="AI49" s="95"/>
      <c r="AJ49" s="95"/>
      <c r="AK49" s="95"/>
      <c r="AL49" s="95"/>
      <c r="AM49" s="95"/>
      <c r="AN49" s="95"/>
      <c r="AO49" s="95"/>
      <c r="AP49" s="95"/>
      <c r="AQ49" s="95"/>
      <c r="AR49" s="95"/>
    </row>
    <row r="50" spans="2:44">
      <c r="D50" s="236"/>
      <c r="M50" s="262"/>
      <c r="N50" s="228"/>
      <c r="O50" s="228"/>
      <c r="P50" s="228"/>
      <c r="Q50" s="228"/>
      <c r="R50" s="228"/>
      <c r="S50" s="228"/>
      <c r="T50" s="229"/>
      <c r="U50" s="221"/>
      <c r="V50" s="221"/>
      <c r="W50" s="221"/>
      <c r="X50" s="221"/>
      <c r="Y50" s="221"/>
      <c r="Z50" s="235"/>
      <c r="AA50" s="48">
        <f t="shared" si="2"/>
        <v>0</v>
      </c>
      <c r="AD50" s="95"/>
      <c r="AE50" s="95"/>
      <c r="AF50" s="95"/>
      <c r="AG50" s="95"/>
      <c r="AH50" s="95"/>
      <c r="AI50" s="95"/>
      <c r="AJ50" s="95"/>
      <c r="AK50" s="95"/>
      <c r="AL50" s="95"/>
      <c r="AM50" s="95"/>
      <c r="AN50" s="95"/>
      <c r="AO50" s="95"/>
      <c r="AP50" s="95"/>
      <c r="AQ50" s="95"/>
      <c r="AR50" s="95"/>
    </row>
    <row r="51" spans="2:44">
      <c r="B51" s="24"/>
      <c r="D51" s="236"/>
      <c r="M51" s="262"/>
      <c r="N51" s="228"/>
      <c r="O51" s="228"/>
      <c r="P51" s="228"/>
      <c r="Q51" s="228"/>
      <c r="R51" s="228"/>
      <c r="S51" s="228"/>
      <c r="T51" s="229"/>
      <c r="U51" s="221"/>
      <c r="V51" s="221"/>
      <c r="W51" s="221"/>
      <c r="X51" s="221"/>
      <c r="Y51" s="221"/>
      <c r="Z51" s="235"/>
      <c r="AA51" s="48">
        <f t="shared" si="2"/>
        <v>0</v>
      </c>
      <c r="AD51" s="95"/>
      <c r="AE51" s="95"/>
      <c r="AF51" s="95"/>
      <c r="AG51" s="95"/>
      <c r="AH51" s="95"/>
      <c r="AI51" s="95"/>
      <c r="AJ51" s="95"/>
      <c r="AK51" s="95"/>
      <c r="AL51" s="95"/>
      <c r="AM51" s="95"/>
      <c r="AN51" s="95"/>
      <c r="AO51" s="95"/>
      <c r="AP51" s="95"/>
      <c r="AQ51" s="95"/>
      <c r="AR51" s="95"/>
    </row>
    <row r="52" spans="2:44">
      <c r="D52" s="236"/>
      <c r="M52" s="262"/>
      <c r="N52" s="228"/>
      <c r="O52" s="228"/>
      <c r="P52" s="228"/>
      <c r="Q52" s="228"/>
      <c r="R52" s="228"/>
      <c r="S52" s="228"/>
      <c r="T52" s="229"/>
      <c r="U52" s="221"/>
      <c r="V52" s="221"/>
      <c r="W52" s="221"/>
      <c r="X52" s="221"/>
      <c r="Y52" s="221"/>
      <c r="Z52" s="235"/>
      <c r="AA52" s="48">
        <f t="shared" si="2"/>
        <v>0</v>
      </c>
      <c r="AD52" s="95"/>
      <c r="AE52" s="95"/>
      <c r="AF52" s="95"/>
      <c r="AG52" s="95"/>
      <c r="AH52" s="95"/>
      <c r="AI52" s="95"/>
      <c r="AJ52" s="95"/>
      <c r="AK52" s="95"/>
      <c r="AL52" s="95"/>
      <c r="AM52" s="95"/>
      <c r="AN52" s="95"/>
      <c r="AO52" s="95"/>
      <c r="AP52" s="95"/>
      <c r="AQ52" s="95"/>
      <c r="AR52" s="95"/>
    </row>
    <row r="53" spans="2:44">
      <c r="D53" s="236"/>
      <c r="M53" s="262"/>
      <c r="N53" s="228"/>
      <c r="O53" s="228"/>
      <c r="P53" s="228"/>
      <c r="Q53" s="228"/>
      <c r="R53" s="228"/>
      <c r="S53" s="228"/>
      <c r="T53" s="229"/>
      <c r="U53" s="221"/>
      <c r="V53" s="221"/>
      <c r="W53" s="221"/>
      <c r="X53" s="221"/>
      <c r="Y53" s="221"/>
      <c r="Z53" s="235"/>
      <c r="AA53" s="48">
        <f t="shared" si="2"/>
        <v>0</v>
      </c>
      <c r="AD53" s="95"/>
      <c r="AE53" s="95"/>
      <c r="AF53" s="95"/>
      <c r="AG53" s="95"/>
      <c r="AH53" s="95"/>
      <c r="AI53" s="95"/>
      <c r="AJ53" s="95"/>
      <c r="AK53" s="95"/>
      <c r="AL53" s="95"/>
      <c r="AM53" s="95"/>
      <c r="AN53" s="95"/>
      <c r="AO53" s="95"/>
      <c r="AP53" s="95"/>
      <c r="AQ53" s="95"/>
      <c r="AR53" s="95"/>
    </row>
    <row r="54" spans="2:44">
      <c r="D54" s="236"/>
      <c r="M54" s="262"/>
      <c r="N54" s="228"/>
      <c r="O54" s="228"/>
      <c r="P54" s="228"/>
      <c r="Q54" s="228"/>
      <c r="R54" s="228"/>
      <c r="S54" s="228"/>
      <c r="T54" s="229"/>
      <c r="U54" s="221"/>
      <c r="V54" s="221"/>
      <c r="W54" s="221"/>
      <c r="X54" s="221"/>
      <c r="Y54" s="221"/>
      <c r="Z54" s="235"/>
      <c r="AA54" s="48">
        <f t="shared" si="2"/>
        <v>0</v>
      </c>
      <c r="AD54" s="95"/>
      <c r="AE54" s="95"/>
      <c r="AF54" s="95"/>
      <c r="AG54" s="95"/>
      <c r="AH54" s="95"/>
      <c r="AI54" s="95"/>
      <c r="AJ54" s="95"/>
      <c r="AK54" s="95"/>
      <c r="AL54" s="95"/>
      <c r="AM54" s="95"/>
      <c r="AN54" s="95"/>
      <c r="AO54" s="95"/>
      <c r="AP54" s="95"/>
      <c r="AQ54" s="95"/>
      <c r="AR54" s="95"/>
    </row>
    <row r="55" spans="2:44">
      <c r="D55" s="236"/>
      <c r="M55" s="262"/>
      <c r="N55" s="228"/>
      <c r="O55" s="228"/>
      <c r="P55" s="228"/>
      <c r="Q55" s="228"/>
      <c r="R55" s="228"/>
      <c r="S55" s="228"/>
      <c r="T55" s="229"/>
      <c r="U55" s="221"/>
      <c r="V55" s="221"/>
      <c r="W55" s="221"/>
      <c r="X55" s="221"/>
      <c r="Y55" s="221"/>
      <c r="Z55" s="235"/>
      <c r="AA55" s="48">
        <f t="shared" si="2"/>
        <v>0</v>
      </c>
      <c r="AD55" s="95"/>
      <c r="AE55" s="95"/>
      <c r="AF55" s="95"/>
      <c r="AG55" s="95"/>
      <c r="AH55" s="95"/>
      <c r="AI55" s="95"/>
      <c r="AJ55" s="95"/>
      <c r="AK55" s="95"/>
      <c r="AL55" s="95"/>
      <c r="AM55" s="95"/>
      <c r="AN55" s="95"/>
      <c r="AO55" s="95"/>
      <c r="AP55" s="95"/>
      <c r="AQ55" s="95"/>
      <c r="AR55" s="95"/>
    </row>
    <row r="56" spans="2:44">
      <c r="D56" s="236"/>
      <c r="M56" s="262"/>
      <c r="N56" s="228"/>
      <c r="O56" s="228"/>
      <c r="P56" s="228"/>
      <c r="Q56" s="228"/>
      <c r="R56" s="228"/>
      <c r="S56" s="228"/>
      <c r="T56" s="229"/>
      <c r="U56" s="221"/>
      <c r="V56" s="221"/>
      <c r="W56" s="221"/>
      <c r="X56" s="221"/>
      <c r="Y56" s="221"/>
      <c r="Z56" s="235"/>
      <c r="AA56" s="48">
        <f t="shared" si="2"/>
        <v>0</v>
      </c>
      <c r="AD56" s="95"/>
      <c r="AE56" s="95"/>
      <c r="AF56" s="95"/>
      <c r="AG56" s="95"/>
      <c r="AH56" s="95"/>
      <c r="AI56" s="95"/>
      <c r="AJ56" s="95"/>
      <c r="AK56" s="95"/>
      <c r="AL56" s="95"/>
      <c r="AM56" s="95"/>
      <c r="AN56" s="95"/>
      <c r="AO56" s="95"/>
      <c r="AP56" s="95"/>
      <c r="AQ56" s="95"/>
      <c r="AR56" s="95"/>
    </row>
    <row r="57" spans="2:44">
      <c r="D57" s="236"/>
      <c r="M57" s="262"/>
      <c r="N57" s="228"/>
      <c r="O57" s="228"/>
      <c r="P57" s="228"/>
      <c r="Q57" s="228"/>
      <c r="R57" s="228"/>
      <c r="S57" s="228"/>
      <c r="T57" s="229"/>
      <c r="U57" s="221"/>
      <c r="V57" s="221"/>
      <c r="W57" s="221"/>
      <c r="X57" s="221"/>
      <c r="Y57" s="221"/>
      <c r="Z57" s="235"/>
      <c r="AA57" s="48">
        <f t="shared" si="2"/>
        <v>0</v>
      </c>
      <c r="AD57" s="95"/>
      <c r="AE57" s="95"/>
      <c r="AF57" s="95"/>
      <c r="AG57" s="95"/>
      <c r="AH57" s="95"/>
      <c r="AI57" s="95"/>
      <c r="AJ57" s="95"/>
      <c r="AK57" s="95"/>
      <c r="AL57" s="95"/>
      <c r="AM57" s="95"/>
      <c r="AN57" s="95"/>
      <c r="AO57" s="95"/>
      <c r="AP57" s="95"/>
      <c r="AQ57" s="95"/>
      <c r="AR57" s="95"/>
    </row>
    <row r="58" spans="2:44">
      <c r="D58" s="236"/>
      <c r="M58" s="262"/>
      <c r="N58" s="228"/>
      <c r="O58" s="228"/>
      <c r="P58" s="228"/>
      <c r="Q58" s="228"/>
      <c r="R58" s="228"/>
      <c r="S58" s="228"/>
      <c r="T58" s="229"/>
      <c r="U58" s="221"/>
      <c r="V58" s="221"/>
      <c r="W58" s="221"/>
      <c r="X58" s="221"/>
      <c r="Y58" s="221"/>
      <c r="Z58" s="235"/>
      <c r="AA58" s="48">
        <f t="shared" si="2"/>
        <v>0</v>
      </c>
      <c r="AD58" s="95"/>
      <c r="AE58" s="95"/>
      <c r="AF58" s="95"/>
      <c r="AG58" s="95"/>
      <c r="AH58" s="95"/>
      <c r="AI58" s="95"/>
      <c r="AJ58" s="95"/>
      <c r="AK58" s="95"/>
      <c r="AL58" s="95"/>
      <c r="AM58" s="95"/>
      <c r="AN58" s="95"/>
      <c r="AO58" s="95"/>
      <c r="AP58" s="95"/>
      <c r="AQ58" s="95"/>
      <c r="AR58" s="95"/>
    </row>
    <row r="59" spans="2:44">
      <c r="D59" s="236"/>
      <c r="M59" s="262"/>
      <c r="N59" s="228"/>
      <c r="O59" s="228"/>
      <c r="P59" s="228"/>
      <c r="Q59" s="228"/>
      <c r="R59" s="228"/>
      <c r="S59" s="228"/>
      <c r="T59" s="229"/>
      <c r="U59" s="221"/>
      <c r="V59" s="221"/>
      <c r="W59" s="221"/>
      <c r="X59" s="221"/>
      <c r="Y59" s="221"/>
      <c r="Z59" s="235"/>
      <c r="AA59" s="48">
        <f t="shared" si="2"/>
        <v>0</v>
      </c>
      <c r="AD59" s="95"/>
      <c r="AE59" s="95"/>
      <c r="AF59" s="95"/>
      <c r="AG59" s="95"/>
      <c r="AH59" s="95"/>
      <c r="AI59" s="95"/>
      <c r="AJ59" s="95"/>
      <c r="AK59" s="95"/>
      <c r="AL59" s="95"/>
      <c r="AM59" s="95"/>
      <c r="AN59" s="95"/>
      <c r="AO59" s="95"/>
      <c r="AP59" s="95"/>
      <c r="AQ59" s="95"/>
      <c r="AR59" s="95"/>
    </row>
    <row r="60" spans="2:44">
      <c r="D60" s="236"/>
      <c r="M60" s="262"/>
      <c r="N60" s="228"/>
      <c r="O60" s="228"/>
      <c r="P60" s="228"/>
      <c r="Q60" s="228"/>
      <c r="R60" s="228"/>
      <c r="S60" s="228"/>
      <c r="T60" s="229"/>
      <c r="U60" s="221"/>
      <c r="V60" s="221"/>
      <c r="W60" s="221"/>
      <c r="X60" s="221"/>
      <c r="Y60" s="221"/>
      <c r="Z60" s="235"/>
      <c r="AA60" s="48">
        <f t="shared" si="2"/>
        <v>0</v>
      </c>
      <c r="AD60" s="95"/>
      <c r="AE60" s="95"/>
      <c r="AF60" s="95"/>
      <c r="AG60" s="95"/>
      <c r="AH60" s="95"/>
      <c r="AI60" s="95"/>
      <c r="AJ60" s="95"/>
      <c r="AK60" s="95"/>
      <c r="AL60" s="95"/>
      <c r="AM60" s="95"/>
      <c r="AN60" s="95"/>
      <c r="AO60" s="95"/>
      <c r="AP60" s="95"/>
      <c r="AQ60" s="95"/>
      <c r="AR60" s="95"/>
    </row>
    <row r="61" spans="2:44">
      <c r="D61" s="236"/>
      <c r="M61" s="262"/>
      <c r="N61" s="228"/>
      <c r="O61" s="228"/>
      <c r="P61" s="228"/>
      <c r="Q61" s="228"/>
      <c r="R61" s="228"/>
      <c r="S61" s="228"/>
      <c r="T61" s="229"/>
      <c r="U61" s="221"/>
      <c r="V61" s="221"/>
      <c r="W61" s="221"/>
      <c r="X61" s="221"/>
      <c r="Y61" s="221"/>
      <c r="Z61" s="235"/>
      <c r="AA61" s="48">
        <f t="shared" si="2"/>
        <v>0</v>
      </c>
      <c r="AD61" s="95"/>
      <c r="AE61" s="95"/>
      <c r="AF61" s="95"/>
      <c r="AG61" s="95"/>
      <c r="AH61" s="95"/>
      <c r="AI61" s="95"/>
      <c r="AJ61" s="95"/>
      <c r="AK61" s="95"/>
      <c r="AL61" s="95"/>
      <c r="AM61" s="95"/>
      <c r="AN61" s="95"/>
      <c r="AO61" s="95"/>
      <c r="AP61" s="95"/>
      <c r="AQ61" s="95"/>
      <c r="AR61" s="95"/>
    </row>
    <row r="62" spans="2:44" s="223" customFormat="1">
      <c r="C62" s="50"/>
      <c r="D62" s="87" t="s">
        <v>1</v>
      </c>
      <c r="F62" s="50"/>
      <c r="G62" s="50"/>
      <c r="H62" s="50"/>
      <c r="I62" s="50"/>
      <c r="J62" s="50"/>
      <c r="K62" s="50"/>
      <c r="L62" s="50"/>
      <c r="M62" s="263"/>
      <c r="N62" s="230"/>
      <c r="O62" s="230"/>
      <c r="P62" s="230"/>
      <c r="Q62" s="230"/>
      <c r="R62" s="230"/>
      <c r="S62" s="230"/>
      <c r="T62" s="231"/>
      <c r="U62" s="97">
        <f>SUM(U22:U61)</f>
        <v>0</v>
      </c>
      <c r="V62" s="97">
        <f t="shared" ref="V62:Y62" si="3">SUM(V22:V61)</f>
        <v>0</v>
      </c>
      <c r="W62" s="97">
        <f t="shared" si="3"/>
        <v>0</v>
      </c>
      <c r="X62" s="97">
        <f t="shared" si="3"/>
        <v>0</v>
      </c>
      <c r="Y62" s="97">
        <f t="shared" si="3"/>
        <v>0</v>
      </c>
      <c r="Z62" s="235"/>
      <c r="AA62" s="48">
        <f t="shared" si="2"/>
        <v>0</v>
      </c>
      <c r="AD62" s="237"/>
      <c r="AE62" s="237"/>
      <c r="AF62" s="237"/>
      <c r="AG62" s="237"/>
      <c r="AH62" s="237"/>
      <c r="AI62" s="237"/>
      <c r="AJ62" s="237"/>
      <c r="AK62" s="237"/>
      <c r="AL62" s="237"/>
      <c r="AM62" s="237"/>
      <c r="AN62" s="237"/>
      <c r="AO62" s="237"/>
      <c r="AP62" s="237"/>
      <c r="AQ62" s="237"/>
      <c r="AR62" s="237"/>
    </row>
    <row r="63" spans="2:44" s="224" customFormat="1">
      <c r="C63" s="98"/>
      <c r="D63" s="99"/>
      <c r="F63" s="98"/>
      <c r="G63" s="98"/>
      <c r="H63" s="98"/>
      <c r="I63" s="98"/>
      <c r="J63" s="98"/>
      <c r="K63" s="98"/>
      <c r="L63" s="50"/>
      <c r="M63" s="238"/>
      <c r="N63" s="238"/>
      <c r="O63" s="238"/>
      <c r="P63" s="238"/>
      <c r="Q63" s="238"/>
      <c r="R63" s="238"/>
      <c r="S63" s="238"/>
      <c r="T63" s="238"/>
      <c r="U63" s="58"/>
      <c r="V63" s="58"/>
      <c r="W63" s="58"/>
      <c r="X63" s="58"/>
      <c r="Y63" s="58"/>
      <c r="Z63" s="238"/>
      <c r="AA63" s="57"/>
      <c r="AD63" s="239"/>
      <c r="AE63" s="239"/>
      <c r="AF63" s="239"/>
      <c r="AG63" s="239"/>
      <c r="AH63" s="239"/>
      <c r="AI63" s="239"/>
      <c r="AJ63" s="239"/>
      <c r="AK63" s="239"/>
      <c r="AL63" s="239"/>
      <c r="AM63" s="239"/>
      <c r="AN63" s="239"/>
      <c r="AO63" s="239"/>
      <c r="AP63" s="239"/>
      <c r="AQ63" s="239"/>
      <c r="AR63" s="239"/>
    </row>
    <row r="64" spans="2:44">
      <c r="D64" s="258"/>
      <c r="E64" s="259"/>
      <c r="F64" s="259"/>
      <c r="G64" s="259"/>
      <c r="H64" s="259"/>
      <c r="I64" s="259"/>
      <c r="J64" s="259"/>
      <c r="K64" s="259"/>
      <c r="M64" s="260"/>
      <c r="N64" s="260"/>
      <c r="O64" s="260"/>
      <c r="P64" s="260"/>
      <c r="Q64" s="260"/>
      <c r="R64" s="260"/>
      <c r="S64" s="95"/>
      <c r="T64" s="95"/>
      <c r="U64" s="95"/>
      <c r="V64" s="95"/>
      <c r="W64" s="95"/>
      <c r="X64" s="95"/>
      <c r="Y64" s="95"/>
      <c r="Z64" s="95"/>
      <c r="AA64" s="95"/>
      <c r="AD64" s="95"/>
      <c r="AE64" s="95"/>
      <c r="AF64" s="95"/>
      <c r="AG64" s="95"/>
      <c r="AH64" s="95"/>
      <c r="AI64" s="95"/>
      <c r="AJ64" s="95"/>
      <c r="AK64" s="95"/>
      <c r="AL64" s="95"/>
      <c r="AM64" s="95"/>
      <c r="AN64" s="95"/>
      <c r="AO64" s="95"/>
      <c r="AP64" s="95"/>
      <c r="AQ64" s="95"/>
      <c r="AR64" s="95"/>
    </row>
    <row r="65" spans="2:61">
      <c r="B65" s="275" t="s">
        <v>386</v>
      </c>
      <c r="C65" s="275"/>
      <c r="D65" s="278"/>
      <c r="E65" s="266"/>
      <c r="F65" s="272"/>
      <c r="G65" s="266"/>
      <c r="H65" s="266"/>
      <c r="I65" s="266"/>
      <c r="J65" s="266"/>
      <c r="K65" s="266"/>
      <c r="L65" s="270"/>
      <c r="M65" s="270"/>
      <c r="N65" s="270"/>
      <c r="O65" s="270"/>
      <c r="P65" s="270"/>
      <c r="Q65" s="270"/>
      <c r="R65" s="270"/>
      <c r="S65" s="270"/>
      <c r="T65" s="270"/>
      <c r="U65" s="270"/>
      <c r="V65" s="270"/>
      <c r="W65" s="270"/>
      <c r="X65" s="270"/>
      <c r="Y65" s="270"/>
      <c r="Z65" s="270"/>
      <c r="AA65" s="270"/>
      <c r="AB65" s="273"/>
      <c r="AC65" s="270"/>
      <c r="AD65" s="270"/>
      <c r="AE65" s="270"/>
      <c r="AF65" s="270"/>
      <c r="AG65" s="270"/>
      <c r="AH65" s="270"/>
      <c r="AI65" s="270"/>
      <c r="AJ65" s="270"/>
      <c r="AK65" s="270"/>
      <c r="AL65" s="270"/>
      <c r="AM65" s="270"/>
      <c r="AN65" s="270"/>
      <c r="AO65" s="270"/>
      <c r="AP65" s="270"/>
      <c r="AQ65" s="270"/>
      <c r="AR65" s="270"/>
      <c r="AS65" s="270"/>
      <c r="AT65" s="274"/>
      <c r="AU65" s="270"/>
      <c r="AV65" s="270"/>
      <c r="AW65" s="270"/>
      <c r="AX65" s="270"/>
      <c r="AY65" s="270"/>
      <c r="AZ65" s="270"/>
      <c r="BA65" s="270"/>
      <c r="BB65" s="270"/>
      <c r="BC65" s="270"/>
      <c r="BD65" s="270"/>
      <c r="BE65" s="270"/>
      <c r="BF65" s="270"/>
      <c r="BG65" s="270"/>
      <c r="BH65" s="270"/>
      <c r="BI65" s="270"/>
    </row>
    <row r="66" spans="2:61">
      <c r="B66" s="270"/>
      <c r="C66" s="270"/>
      <c r="D66" s="291"/>
      <c r="E66" s="266"/>
      <c r="F66" s="272"/>
      <c r="G66" s="266"/>
      <c r="H66" s="266"/>
      <c r="I66" s="266"/>
      <c r="J66" s="266"/>
      <c r="K66" s="266"/>
      <c r="L66" s="270"/>
      <c r="M66" s="294"/>
      <c r="N66" s="294"/>
      <c r="O66" s="294"/>
      <c r="P66" s="294"/>
      <c r="Q66" s="294"/>
      <c r="R66" s="294"/>
      <c r="S66" s="294"/>
      <c r="T66" s="294"/>
      <c r="U66" s="294"/>
      <c r="V66" s="294"/>
      <c r="W66" s="294"/>
      <c r="X66" s="294"/>
      <c r="Y66" s="294"/>
      <c r="Z66" s="294"/>
      <c r="AA66" s="294"/>
      <c r="AB66" s="273"/>
      <c r="AC66" s="270"/>
      <c r="AD66" s="270"/>
      <c r="AE66" s="270"/>
      <c r="AF66" s="270"/>
      <c r="AG66" s="270"/>
      <c r="AH66" s="270"/>
      <c r="AI66" s="270"/>
      <c r="AJ66" s="270"/>
      <c r="AK66" s="270"/>
      <c r="AL66" s="270"/>
      <c r="AM66" s="270"/>
      <c r="AN66" s="270"/>
      <c r="AO66" s="270"/>
      <c r="AP66" s="270"/>
      <c r="AQ66" s="270"/>
      <c r="AR66" s="270"/>
      <c r="AS66" s="270"/>
      <c r="AT66" s="274"/>
      <c r="AU66" s="270"/>
      <c r="AV66" s="270"/>
      <c r="AW66" s="270"/>
      <c r="AX66" s="270"/>
      <c r="AY66" s="270"/>
      <c r="AZ66" s="270"/>
      <c r="BA66" s="270"/>
      <c r="BB66" s="270"/>
      <c r="BC66" s="270"/>
      <c r="BD66" s="270"/>
      <c r="BE66" s="270"/>
      <c r="BF66" s="270"/>
      <c r="BG66" s="270"/>
      <c r="BH66" s="270"/>
      <c r="BI66" s="270"/>
    </row>
    <row r="67" spans="2:61">
      <c r="B67" s="270"/>
      <c r="C67" s="270"/>
      <c r="D67" s="282" t="s">
        <v>273</v>
      </c>
      <c r="E67" s="284" t="s">
        <v>274</v>
      </c>
      <c r="F67" s="266"/>
      <c r="G67" s="266"/>
      <c r="H67" s="266"/>
      <c r="I67" s="266"/>
      <c r="J67" s="266"/>
      <c r="K67" s="266"/>
      <c r="L67" s="270"/>
      <c r="M67" s="294"/>
      <c r="N67" s="294"/>
      <c r="O67" s="294"/>
      <c r="P67" s="294"/>
      <c r="Q67" s="294"/>
      <c r="R67" s="294"/>
      <c r="S67" s="294"/>
      <c r="T67" s="294"/>
      <c r="U67" s="294"/>
      <c r="V67" s="294"/>
      <c r="W67" s="294"/>
      <c r="X67" s="294"/>
      <c r="Y67" s="294"/>
      <c r="Z67" s="294"/>
      <c r="AA67" s="294"/>
      <c r="AB67" s="273"/>
      <c r="AC67" s="270"/>
      <c r="AD67" s="270"/>
      <c r="AE67" s="270"/>
      <c r="AF67" s="270"/>
      <c r="AG67" s="270"/>
      <c r="AH67" s="270"/>
      <c r="AI67" s="270"/>
      <c r="AJ67" s="270"/>
      <c r="AK67" s="270"/>
      <c r="AL67" s="270"/>
      <c r="AM67" s="270"/>
      <c r="AN67" s="270"/>
      <c r="AO67" s="270"/>
      <c r="AP67" s="270"/>
      <c r="AQ67" s="270"/>
      <c r="AR67" s="270"/>
      <c r="AS67" s="270"/>
      <c r="AT67" s="274"/>
      <c r="AU67" s="270"/>
      <c r="AV67" s="270"/>
      <c r="AW67" s="270"/>
      <c r="AX67" s="270"/>
      <c r="AY67" s="270"/>
      <c r="AZ67" s="270"/>
      <c r="BA67" s="270"/>
      <c r="BB67" s="270"/>
      <c r="BC67" s="270"/>
      <c r="BD67" s="270"/>
      <c r="BE67" s="270"/>
      <c r="BF67" s="270"/>
      <c r="BG67" s="270"/>
      <c r="BH67" s="270"/>
      <c r="BI67" s="270"/>
    </row>
    <row r="68" spans="2:61">
      <c r="B68" s="268"/>
      <c r="C68" s="268"/>
      <c r="D68" s="285" t="s">
        <v>275</v>
      </c>
      <c r="E68" s="286" t="s">
        <v>276</v>
      </c>
      <c r="F68" s="287" t="s">
        <v>93</v>
      </c>
      <c r="G68" s="279" t="s">
        <v>94</v>
      </c>
      <c r="H68" s="279"/>
      <c r="I68" s="279"/>
      <c r="J68" s="279"/>
      <c r="K68" s="277"/>
      <c r="L68" s="270"/>
      <c r="M68" s="306"/>
      <c r="N68" s="295"/>
      <c r="O68" s="295"/>
      <c r="P68" s="295"/>
      <c r="Q68" s="295"/>
      <c r="R68" s="295"/>
      <c r="S68" s="295"/>
      <c r="T68" s="295"/>
      <c r="U68" s="295"/>
      <c r="V68" s="295"/>
      <c r="W68" s="295"/>
      <c r="X68" s="295"/>
      <c r="Y68" s="295"/>
      <c r="Z68" s="295"/>
      <c r="AA68" s="296"/>
      <c r="AB68" s="277"/>
      <c r="AC68" s="270"/>
      <c r="AD68" s="306"/>
      <c r="AE68" s="295"/>
      <c r="AF68" s="295"/>
      <c r="AG68" s="295"/>
      <c r="AH68" s="295"/>
      <c r="AI68" s="295"/>
      <c r="AJ68" s="295"/>
      <c r="AK68" s="296"/>
      <c r="AL68" s="280"/>
      <c r="AM68" s="280"/>
      <c r="AN68" s="280"/>
      <c r="AO68" s="280"/>
      <c r="AP68" s="280"/>
      <c r="AQ68" s="307"/>
      <c r="AR68" s="269">
        <f>SUM(AI68:AP68)</f>
        <v>0</v>
      </c>
      <c r="AS68" s="277"/>
      <c r="AT68" s="274"/>
      <c r="AU68" s="306"/>
      <c r="AV68" s="295"/>
      <c r="AW68" s="295"/>
      <c r="AX68" s="295"/>
      <c r="AY68" s="295"/>
      <c r="AZ68" s="295"/>
      <c r="BA68" s="295"/>
      <c r="BB68" s="296"/>
      <c r="BC68" s="280"/>
      <c r="BD68" s="280"/>
      <c r="BE68" s="280"/>
      <c r="BF68" s="280"/>
      <c r="BG68" s="280"/>
      <c r="BH68" s="307"/>
      <c r="BI68" s="269">
        <f>SUM(AZ68:BG68)</f>
        <v>0</v>
      </c>
    </row>
    <row r="69" spans="2:61">
      <c r="B69" s="268"/>
      <c r="C69" s="268"/>
      <c r="D69" s="285" t="s">
        <v>275</v>
      </c>
      <c r="E69" s="286" t="s">
        <v>277</v>
      </c>
      <c r="F69" s="287" t="s">
        <v>93</v>
      </c>
      <c r="G69" s="279" t="s">
        <v>278</v>
      </c>
      <c r="H69" s="279"/>
      <c r="I69" s="279"/>
      <c r="J69" s="279"/>
      <c r="K69" s="277"/>
      <c r="L69" s="270"/>
      <c r="M69" s="305"/>
      <c r="N69" s="297"/>
      <c r="O69" s="297"/>
      <c r="P69" s="297"/>
      <c r="Q69" s="297"/>
      <c r="R69" s="297"/>
      <c r="S69" s="297"/>
      <c r="T69" s="297"/>
      <c r="U69" s="297"/>
      <c r="V69" s="297"/>
      <c r="W69" s="297"/>
      <c r="X69" s="297"/>
      <c r="Y69" s="297"/>
      <c r="Z69" s="297"/>
      <c r="AA69" s="298"/>
      <c r="AB69" s="277"/>
      <c r="AC69" s="270"/>
      <c r="AD69" s="305"/>
      <c r="AE69" s="297"/>
      <c r="AF69" s="297"/>
      <c r="AG69" s="297"/>
      <c r="AH69" s="297"/>
      <c r="AI69" s="297"/>
      <c r="AJ69" s="297"/>
      <c r="AK69" s="297"/>
      <c r="AL69" s="281"/>
      <c r="AM69" s="281"/>
      <c r="AN69" s="281"/>
      <c r="AO69" s="281"/>
      <c r="AP69" s="281"/>
      <c r="AQ69" s="297"/>
      <c r="AR69" s="269">
        <f t="shared" ref="AR69:AR132" si="4">SUM(AI69:AP69)</f>
        <v>0</v>
      </c>
      <c r="AS69" s="277"/>
      <c r="AT69" s="274"/>
      <c r="AU69" s="305"/>
      <c r="AV69" s="297"/>
      <c r="AW69" s="297"/>
      <c r="AX69" s="297"/>
      <c r="AY69" s="297"/>
      <c r="AZ69" s="297"/>
      <c r="BA69" s="297"/>
      <c r="BB69" s="297"/>
      <c r="BC69" s="281"/>
      <c r="BD69" s="281"/>
      <c r="BE69" s="281"/>
      <c r="BF69" s="281"/>
      <c r="BG69" s="281"/>
      <c r="BH69" s="297"/>
      <c r="BI69" s="269">
        <f t="shared" ref="BI69:BI132" si="5">SUM(AZ69:BG69)</f>
        <v>0</v>
      </c>
    </row>
    <row r="70" spans="2:61">
      <c r="B70" s="268"/>
      <c r="C70" s="268"/>
      <c r="D70" s="285" t="s">
        <v>275</v>
      </c>
      <c r="E70" s="286" t="s">
        <v>279</v>
      </c>
      <c r="F70" s="287" t="s">
        <v>93</v>
      </c>
      <c r="G70" s="279" t="s">
        <v>278</v>
      </c>
      <c r="H70" s="279"/>
      <c r="I70" s="279"/>
      <c r="J70" s="279"/>
      <c r="K70" s="277"/>
      <c r="L70" s="270"/>
      <c r="M70" s="305"/>
      <c r="N70" s="297"/>
      <c r="O70" s="297"/>
      <c r="P70" s="297"/>
      <c r="Q70" s="297"/>
      <c r="R70" s="297"/>
      <c r="S70" s="297"/>
      <c r="T70" s="297"/>
      <c r="U70" s="297"/>
      <c r="V70" s="297"/>
      <c r="W70" s="297"/>
      <c r="X70" s="297"/>
      <c r="Y70" s="297"/>
      <c r="Z70" s="297"/>
      <c r="AA70" s="298"/>
      <c r="AB70" s="277"/>
      <c r="AC70" s="270"/>
      <c r="AD70" s="305"/>
      <c r="AE70" s="297"/>
      <c r="AF70" s="297"/>
      <c r="AG70" s="297"/>
      <c r="AH70" s="297"/>
      <c r="AI70" s="297"/>
      <c r="AJ70" s="297"/>
      <c r="AK70" s="297"/>
      <c r="AL70" s="281"/>
      <c r="AM70" s="281"/>
      <c r="AN70" s="281"/>
      <c r="AO70" s="281"/>
      <c r="AP70" s="281"/>
      <c r="AQ70" s="297"/>
      <c r="AR70" s="269">
        <f t="shared" si="4"/>
        <v>0</v>
      </c>
      <c r="AS70" s="277"/>
      <c r="AT70" s="274"/>
      <c r="AU70" s="305"/>
      <c r="AV70" s="297"/>
      <c r="AW70" s="297"/>
      <c r="AX70" s="297"/>
      <c r="AY70" s="297"/>
      <c r="AZ70" s="297"/>
      <c r="BA70" s="297"/>
      <c r="BB70" s="297"/>
      <c r="BC70" s="281"/>
      <c r="BD70" s="281"/>
      <c r="BE70" s="281"/>
      <c r="BF70" s="281"/>
      <c r="BG70" s="281"/>
      <c r="BH70" s="297"/>
      <c r="BI70" s="269">
        <f t="shared" si="5"/>
        <v>0</v>
      </c>
    </row>
    <row r="71" spans="2:61">
      <c r="B71" s="268"/>
      <c r="C71" s="268"/>
      <c r="D71" s="285" t="s">
        <v>66</v>
      </c>
      <c r="E71" s="286" t="s">
        <v>280</v>
      </c>
      <c r="F71" s="287" t="s">
        <v>93</v>
      </c>
      <c r="G71" s="279" t="s">
        <v>94</v>
      </c>
      <c r="H71" s="279"/>
      <c r="I71" s="279"/>
      <c r="J71" s="279"/>
      <c r="K71" s="277"/>
      <c r="L71" s="270"/>
      <c r="M71" s="305"/>
      <c r="N71" s="297"/>
      <c r="O71" s="297"/>
      <c r="P71" s="297"/>
      <c r="Q71" s="297"/>
      <c r="R71" s="297"/>
      <c r="S71" s="297"/>
      <c r="T71" s="297"/>
      <c r="U71" s="297"/>
      <c r="V71" s="297"/>
      <c r="W71" s="297"/>
      <c r="X71" s="297"/>
      <c r="Y71" s="297"/>
      <c r="Z71" s="297"/>
      <c r="AA71" s="298"/>
      <c r="AB71" s="277"/>
      <c r="AC71" s="270"/>
      <c r="AD71" s="305"/>
      <c r="AE71" s="297"/>
      <c r="AF71" s="297"/>
      <c r="AG71" s="297"/>
      <c r="AH71" s="297"/>
      <c r="AI71" s="297"/>
      <c r="AJ71" s="297"/>
      <c r="AK71" s="297"/>
      <c r="AL71" s="281"/>
      <c r="AM71" s="281"/>
      <c r="AN71" s="281"/>
      <c r="AO71" s="281"/>
      <c r="AP71" s="281"/>
      <c r="AQ71" s="297"/>
      <c r="AR71" s="269">
        <f t="shared" si="4"/>
        <v>0</v>
      </c>
      <c r="AS71" s="277"/>
      <c r="AT71" s="274"/>
      <c r="AU71" s="305"/>
      <c r="AV71" s="297"/>
      <c r="AW71" s="297"/>
      <c r="AX71" s="297"/>
      <c r="AY71" s="297"/>
      <c r="AZ71" s="297"/>
      <c r="BA71" s="297"/>
      <c r="BB71" s="297"/>
      <c r="BC71" s="281"/>
      <c r="BD71" s="281"/>
      <c r="BE71" s="281"/>
      <c r="BF71" s="281"/>
      <c r="BG71" s="281"/>
      <c r="BH71" s="297"/>
      <c r="BI71" s="269">
        <f t="shared" si="5"/>
        <v>0</v>
      </c>
    </row>
    <row r="72" spans="2:61">
      <c r="B72" s="268"/>
      <c r="C72" s="268"/>
      <c r="D72" s="285" t="s">
        <v>66</v>
      </c>
      <c r="E72" s="286" t="s">
        <v>281</v>
      </c>
      <c r="F72" s="287" t="s">
        <v>93</v>
      </c>
      <c r="G72" s="279" t="s">
        <v>94</v>
      </c>
      <c r="H72" s="279"/>
      <c r="I72" s="279"/>
      <c r="J72" s="279"/>
      <c r="K72" s="277"/>
      <c r="L72" s="270"/>
      <c r="M72" s="305"/>
      <c r="N72" s="297"/>
      <c r="O72" s="297"/>
      <c r="P72" s="297"/>
      <c r="Q72" s="297"/>
      <c r="R72" s="297"/>
      <c r="S72" s="297"/>
      <c r="T72" s="297"/>
      <c r="U72" s="297"/>
      <c r="V72" s="297"/>
      <c r="W72" s="297"/>
      <c r="X72" s="297"/>
      <c r="Y72" s="297"/>
      <c r="Z72" s="297"/>
      <c r="AA72" s="298"/>
      <c r="AB72" s="277"/>
      <c r="AC72" s="270"/>
      <c r="AD72" s="305"/>
      <c r="AE72" s="297"/>
      <c r="AF72" s="297"/>
      <c r="AG72" s="297"/>
      <c r="AH72" s="297"/>
      <c r="AI72" s="297"/>
      <c r="AJ72" s="297"/>
      <c r="AK72" s="297"/>
      <c r="AL72" s="281"/>
      <c r="AM72" s="281"/>
      <c r="AN72" s="281"/>
      <c r="AO72" s="281"/>
      <c r="AP72" s="281"/>
      <c r="AQ72" s="297"/>
      <c r="AR72" s="269">
        <f t="shared" si="4"/>
        <v>0</v>
      </c>
      <c r="AS72" s="277"/>
      <c r="AT72" s="274"/>
      <c r="AU72" s="305"/>
      <c r="AV72" s="297"/>
      <c r="AW72" s="297"/>
      <c r="AX72" s="297"/>
      <c r="AY72" s="297"/>
      <c r="AZ72" s="297"/>
      <c r="BA72" s="297"/>
      <c r="BB72" s="297"/>
      <c r="BC72" s="281"/>
      <c r="BD72" s="281"/>
      <c r="BE72" s="281"/>
      <c r="BF72" s="281"/>
      <c r="BG72" s="281"/>
      <c r="BH72" s="297"/>
      <c r="BI72" s="269">
        <f t="shared" si="5"/>
        <v>0</v>
      </c>
    </row>
    <row r="73" spans="2:61">
      <c r="D73" s="285" t="s">
        <v>66</v>
      </c>
      <c r="E73" s="286" t="s">
        <v>282</v>
      </c>
      <c r="F73" s="287" t="s">
        <v>93</v>
      </c>
      <c r="G73" s="279" t="s">
        <v>94</v>
      </c>
      <c r="H73" s="279"/>
      <c r="I73" s="279"/>
      <c r="J73" s="279"/>
      <c r="K73" s="277"/>
      <c r="L73" s="270"/>
      <c r="M73" s="305"/>
      <c r="N73" s="297"/>
      <c r="O73" s="297"/>
      <c r="P73" s="297"/>
      <c r="Q73" s="297"/>
      <c r="R73" s="297"/>
      <c r="S73" s="297"/>
      <c r="T73" s="297"/>
      <c r="U73" s="297"/>
      <c r="V73" s="297"/>
      <c r="W73" s="297"/>
      <c r="X73" s="297"/>
      <c r="Y73" s="297"/>
      <c r="Z73" s="297"/>
      <c r="AA73" s="298"/>
      <c r="AB73" s="277"/>
      <c r="AC73" s="270"/>
      <c r="AD73" s="305"/>
      <c r="AE73" s="297"/>
      <c r="AF73" s="297"/>
      <c r="AG73" s="297"/>
      <c r="AH73" s="297"/>
      <c r="AI73" s="297"/>
      <c r="AJ73" s="297"/>
      <c r="AK73" s="297"/>
      <c r="AL73" s="281"/>
      <c r="AM73" s="281"/>
      <c r="AN73" s="281"/>
      <c r="AO73" s="281"/>
      <c r="AP73" s="281"/>
      <c r="AQ73" s="297"/>
      <c r="AR73" s="269">
        <f t="shared" si="4"/>
        <v>0</v>
      </c>
      <c r="AS73" s="277"/>
      <c r="AT73" s="274"/>
      <c r="AU73" s="305"/>
      <c r="AV73" s="297"/>
      <c r="AW73" s="297"/>
      <c r="AX73" s="297"/>
      <c r="AY73" s="297"/>
      <c r="AZ73" s="297"/>
      <c r="BA73" s="297"/>
      <c r="BB73" s="297"/>
      <c r="BC73" s="281"/>
      <c r="BD73" s="281"/>
      <c r="BE73" s="281"/>
      <c r="BF73" s="281"/>
      <c r="BG73" s="281"/>
      <c r="BH73" s="297"/>
      <c r="BI73" s="269">
        <f t="shared" si="5"/>
        <v>0</v>
      </c>
    </row>
    <row r="74" spans="2:61">
      <c r="D74" s="285" t="s">
        <v>66</v>
      </c>
      <c r="E74" s="286" t="s">
        <v>283</v>
      </c>
      <c r="F74" s="287" t="s">
        <v>93</v>
      </c>
      <c r="G74" s="279" t="s">
        <v>94</v>
      </c>
      <c r="H74" s="279"/>
      <c r="I74" s="279"/>
      <c r="J74" s="279"/>
      <c r="K74" s="277"/>
      <c r="L74" s="270"/>
      <c r="M74" s="305"/>
      <c r="N74" s="297"/>
      <c r="O74" s="297"/>
      <c r="P74" s="297"/>
      <c r="Q74" s="297"/>
      <c r="R74" s="297"/>
      <c r="S74" s="297"/>
      <c r="T74" s="297"/>
      <c r="U74" s="297"/>
      <c r="V74" s="297"/>
      <c r="W74" s="297"/>
      <c r="X74" s="297"/>
      <c r="Y74" s="297"/>
      <c r="Z74" s="297"/>
      <c r="AA74" s="298"/>
      <c r="AB74" s="277"/>
      <c r="AC74" s="270"/>
      <c r="AD74" s="305"/>
      <c r="AE74" s="297"/>
      <c r="AF74" s="297"/>
      <c r="AG74" s="297"/>
      <c r="AH74" s="297"/>
      <c r="AI74" s="297"/>
      <c r="AJ74" s="297"/>
      <c r="AK74" s="297"/>
      <c r="AL74" s="281"/>
      <c r="AM74" s="281"/>
      <c r="AN74" s="281"/>
      <c r="AO74" s="281"/>
      <c r="AP74" s="281"/>
      <c r="AQ74" s="297"/>
      <c r="AR74" s="269">
        <f t="shared" si="4"/>
        <v>0</v>
      </c>
      <c r="AS74" s="277"/>
      <c r="AT74" s="274"/>
      <c r="AU74" s="305"/>
      <c r="AV74" s="297"/>
      <c r="AW74" s="297"/>
      <c r="AX74" s="297"/>
      <c r="AY74" s="297"/>
      <c r="AZ74" s="297"/>
      <c r="BA74" s="297"/>
      <c r="BB74" s="297"/>
      <c r="BC74" s="281"/>
      <c r="BD74" s="281"/>
      <c r="BE74" s="281"/>
      <c r="BF74" s="281"/>
      <c r="BG74" s="281"/>
      <c r="BH74" s="297"/>
      <c r="BI74" s="269">
        <f t="shared" si="5"/>
        <v>0</v>
      </c>
    </row>
    <row r="75" spans="2:61">
      <c r="D75" s="285" t="s">
        <v>66</v>
      </c>
      <c r="E75" s="286" t="s">
        <v>284</v>
      </c>
      <c r="F75" s="287" t="s">
        <v>93</v>
      </c>
      <c r="G75" s="279" t="s">
        <v>278</v>
      </c>
      <c r="H75" s="279"/>
      <c r="I75" s="279"/>
      <c r="J75" s="279"/>
      <c r="K75" s="277"/>
      <c r="L75" s="270"/>
      <c r="M75" s="305"/>
      <c r="N75" s="297"/>
      <c r="O75" s="297"/>
      <c r="P75" s="297"/>
      <c r="Q75" s="297"/>
      <c r="R75" s="297"/>
      <c r="S75" s="297"/>
      <c r="T75" s="297"/>
      <c r="U75" s="297"/>
      <c r="V75" s="297"/>
      <c r="W75" s="297"/>
      <c r="X75" s="297"/>
      <c r="Y75" s="297"/>
      <c r="Z75" s="297"/>
      <c r="AA75" s="298"/>
      <c r="AB75" s="277"/>
      <c r="AC75" s="270"/>
      <c r="AD75" s="305"/>
      <c r="AE75" s="297"/>
      <c r="AF75" s="297"/>
      <c r="AG75" s="297"/>
      <c r="AH75" s="297"/>
      <c r="AI75" s="297"/>
      <c r="AJ75" s="297"/>
      <c r="AK75" s="297"/>
      <c r="AL75" s="281"/>
      <c r="AM75" s="281"/>
      <c r="AN75" s="281"/>
      <c r="AO75" s="281"/>
      <c r="AP75" s="281"/>
      <c r="AQ75" s="297"/>
      <c r="AR75" s="269">
        <f t="shared" si="4"/>
        <v>0</v>
      </c>
      <c r="AS75" s="277"/>
      <c r="AT75" s="274"/>
      <c r="AU75" s="305"/>
      <c r="AV75" s="297"/>
      <c r="AW75" s="297"/>
      <c r="AX75" s="297"/>
      <c r="AY75" s="297"/>
      <c r="AZ75" s="297"/>
      <c r="BA75" s="297"/>
      <c r="BB75" s="297"/>
      <c r="BC75" s="281"/>
      <c r="BD75" s="281"/>
      <c r="BE75" s="281"/>
      <c r="BF75" s="281"/>
      <c r="BG75" s="281"/>
      <c r="BH75" s="297"/>
      <c r="BI75" s="269">
        <f t="shared" si="5"/>
        <v>0</v>
      </c>
    </row>
    <row r="76" spans="2:61">
      <c r="D76" s="285" t="s">
        <v>66</v>
      </c>
      <c r="E76" s="266" t="s">
        <v>285</v>
      </c>
      <c r="F76" s="287" t="s">
        <v>93</v>
      </c>
      <c r="G76" s="271" t="s">
        <v>278</v>
      </c>
      <c r="H76" s="271"/>
      <c r="I76" s="271"/>
      <c r="J76" s="271"/>
      <c r="K76" s="277"/>
      <c r="L76" s="270"/>
      <c r="M76" s="305"/>
      <c r="N76" s="297"/>
      <c r="O76" s="297"/>
      <c r="P76" s="297"/>
      <c r="Q76" s="297"/>
      <c r="R76" s="297"/>
      <c r="S76" s="297"/>
      <c r="T76" s="297"/>
      <c r="U76" s="297"/>
      <c r="V76" s="297"/>
      <c r="W76" s="297"/>
      <c r="X76" s="297"/>
      <c r="Y76" s="297"/>
      <c r="Z76" s="297"/>
      <c r="AA76" s="298"/>
      <c r="AB76" s="277"/>
      <c r="AC76" s="270"/>
      <c r="AD76" s="305"/>
      <c r="AE76" s="297"/>
      <c r="AF76" s="297"/>
      <c r="AG76" s="297"/>
      <c r="AH76" s="297"/>
      <c r="AI76" s="297"/>
      <c r="AJ76" s="297"/>
      <c r="AK76" s="297"/>
      <c r="AL76" s="281"/>
      <c r="AM76" s="281"/>
      <c r="AN76" s="281"/>
      <c r="AO76" s="281"/>
      <c r="AP76" s="281"/>
      <c r="AQ76" s="297"/>
      <c r="AR76" s="269">
        <f t="shared" si="4"/>
        <v>0</v>
      </c>
      <c r="AS76" s="277"/>
      <c r="AT76" s="274"/>
      <c r="AU76" s="305"/>
      <c r="AV76" s="297"/>
      <c r="AW76" s="297"/>
      <c r="AX76" s="297"/>
      <c r="AY76" s="297"/>
      <c r="AZ76" s="297"/>
      <c r="BA76" s="297"/>
      <c r="BB76" s="297"/>
      <c r="BC76" s="281"/>
      <c r="BD76" s="281"/>
      <c r="BE76" s="281"/>
      <c r="BF76" s="281"/>
      <c r="BG76" s="281"/>
      <c r="BH76" s="297"/>
      <c r="BI76" s="269">
        <f t="shared" si="5"/>
        <v>0</v>
      </c>
    </row>
    <row r="77" spans="2:61">
      <c r="D77" s="285" t="s">
        <v>286</v>
      </c>
      <c r="E77" s="286" t="s">
        <v>287</v>
      </c>
      <c r="F77" s="287" t="s">
        <v>93</v>
      </c>
      <c r="G77" s="279" t="s">
        <v>278</v>
      </c>
      <c r="H77" s="279"/>
      <c r="I77" s="279"/>
      <c r="J77" s="279"/>
      <c r="K77" s="277"/>
      <c r="L77" s="270"/>
      <c r="M77" s="305"/>
      <c r="N77" s="297"/>
      <c r="O77" s="297"/>
      <c r="P77" s="297"/>
      <c r="Q77" s="297"/>
      <c r="R77" s="297"/>
      <c r="S77" s="297"/>
      <c r="T77" s="297"/>
      <c r="U77" s="297"/>
      <c r="V77" s="297"/>
      <c r="W77" s="297"/>
      <c r="X77" s="297"/>
      <c r="Y77" s="297"/>
      <c r="Z77" s="297"/>
      <c r="AA77" s="298"/>
      <c r="AB77" s="277"/>
      <c r="AC77" s="270"/>
      <c r="AD77" s="305"/>
      <c r="AE77" s="297"/>
      <c r="AF77" s="297"/>
      <c r="AG77" s="297"/>
      <c r="AH77" s="297"/>
      <c r="AI77" s="297"/>
      <c r="AJ77" s="297"/>
      <c r="AK77" s="297"/>
      <c r="AL77" s="281"/>
      <c r="AM77" s="281"/>
      <c r="AN77" s="281"/>
      <c r="AO77" s="281"/>
      <c r="AP77" s="281"/>
      <c r="AQ77" s="297"/>
      <c r="AR77" s="269">
        <f t="shared" si="4"/>
        <v>0</v>
      </c>
      <c r="AS77" s="277"/>
      <c r="AT77" s="274"/>
      <c r="AU77" s="305"/>
      <c r="AV77" s="297"/>
      <c r="AW77" s="297"/>
      <c r="AX77" s="297"/>
      <c r="AY77" s="297"/>
      <c r="AZ77" s="297"/>
      <c r="BA77" s="297"/>
      <c r="BB77" s="297"/>
      <c r="BC77" s="281"/>
      <c r="BD77" s="281"/>
      <c r="BE77" s="281"/>
      <c r="BF77" s="281"/>
      <c r="BG77" s="281"/>
      <c r="BH77" s="297"/>
      <c r="BI77" s="269">
        <f t="shared" si="5"/>
        <v>0</v>
      </c>
    </row>
    <row r="78" spans="2:61">
      <c r="D78" s="285" t="s">
        <v>286</v>
      </c>
      <c r="E78" s="286" t="s">
        <v>288</v>
      </c>
      <c r="F78" s="287" t="s">
        <v>93</v>
      </c>
      <c r="G78" s="279" t="s">
        <v>278</v>
      </c>
      <c r="H78" s="279"/>
      <c r="I78" s="279"/>
      <c r="J78" s="279"/>
      <c r="K78" s="277"/>
      <c r="L78" s="270"/>
      <c r="M78" s="305"/>
      <c r="N78" s="297"/>
      <c r="O78" s="297"/>
      <c r="P78" s="297"/>
      <c r="Q78" s="297"/>
      <c r="R78" s="297"/>
      <c r="S78" s="297"/>
      <c r="T78" s="297"/>
      <c r="U78" s="297"/>
      <c r="V78" s="297"/>
      <c r="W78" s="297"/>
      <c r="X78" s="297"/>
      <c r="Y78" s="297"/>
      <c r="Z78" s="297"/>
      <c r="AA78" s="298"/>
      <c r="AB78" s="277"/>
      <c r="AC78" s="270"/>
      <c r="AD78" s="305"/>
      <c r="AE78" s="297"/>
      <c r="AF78" s="297"/>
      <c r="AG78" s="297"/>
      <c r="AH78" s="297"/>
      <c r="AI78" s="297"/>
      <c r="AJ78" s="297"/>
      <c r="AK78" s="297"/>
      <c r="AL78" s="281"/>
      <c r="AM78" s="281"/>
      <c r="AN78" s="281"/>
      <c r="AO78" s="281"/>
      <c r="AP78" s="281"/>
      <c r="AQ78" s="297"/>
      <c r="AR78" s="269">
        <f t="shared" si="4"/>
        <v>0</v>
      </c>
      <c r="AS78" s="277"/>
      <c r="AT78" s="274"/>
      <c r="AU78" s="305"/>
      <c r="AV78" s="297"/>
      <c r="AW78" s="297"/>
      <c r="AX78" s="297"/>
      <c r="AY78" s="297"/>
      <c r="AZ78" s="297"/>
      <c r="BA78" s="297"/>
      <c r="BB78" s="297"/>
      <c r="BC78" s="281"/>
      <c r="BD78" s="281"/>
      <c r="BE78" s="281"/>
      <c r="BF78" s="281"/>
      <c r="BG78" s="281"/>
      <c r="BH78" s="297"/>
      <c r="BI78" s="269">
        <f t="shared" si="5"/>
        <v>0</v>
      </c>
    </row>
    <row r="79" spans="2:61">
      <c r="D79" s="285" t="s">
        <v>286</v>
      </c>
      <c r="E79" s="286" t="s">
        <v>289</v>
      </c>
      <c r="F79" s="287" t="s">
        <v>93</v>
      </c>
      <c r="G79" s="279" t="s">
        <v>278</v>
      </c>
      <c r="H79" s="279"/>
      <c r="I79" s="279"/>
      <c r="J79" s="279"/>
      <c r="K79" s="277"/>
      <c r="L79" s="270"/>
      <c r="M79" s="305"/>
      <c r="N79" s="297"/>
      <c r="O79" s="297"/>
      <c r="P79" s="297"/>
      <c r="Q79" s="297"/>
      <c r="R79" s="297"/>
      <c r="S79" s="297"/>
      <c r="T79" s="297"/>
      <c r="U79" s="297"/>
      <c r="V79" s="297"/>
      <c r="W79" s="297"/>
      <c r="X79" s="297"/>
      <c r="Y79" s="297"/>
      <c r="Z79" s="297"/>
      <c r="AA79" s="298"/>
      <c r="AB79" s="277"/>
      <c r="AC79" s="270"/>
      <c r="AD79" s="305"/>
      <c r="AE79" s="297"/>
      <c r="AF79" s="297"/>
      <c r="AG79" s="297"/>
      <c r="AH79" s="297"/>
      <c r="AI79" s="297"/>
      <c r="AJ79" s="297"/>
      <c r="AK79" s="297"/>
      <c r="AL79" s="281"/>
      <c r="AM79" s="281"/>
      <c r="AN79" s="281"/>
      <c r="AO79" s="281"/>
      <c r="AP79" s="281"/>
      <c r="AQ79" s="297"/>
      <c r="AR79" s="269">
        <f t="shared" si="4"/>
        <v>0</v>
      </c>
      <c r="AS79" s="277"/>
      <c r="AT79" s="274"/>
      <c r="AU79" s="305"/>
      <c r="AV79" s="297"/>
      <c r="AW79" s="297"/>
      <c r="AX79" s="297"/>
      <c r="AY79" s="297"/>
      <c r="AZ79" s="297"/>
      <c r="BA79" s="297"/>
      <c r="BB79" s="297"/>
      <c r="BC79" s="281"/>
      <c r="BD79" s="281"/>
      <c r="BE79" s="281"/>
      <c r="BF79" s="281"/>
      <c r="BG79" s="281"/>
      <c r="BH79" s="297"/>
      <c r="BI79" s="269">
        <f t="shared" si="5"/>
        <v>0</v>
      </c>
    </row>
    <row r="80" spans="2:61">
      <c r="D80" s="285" t="s">
        <v>286</v>
      </c>
      <c r="E80" s="286" t="s">
        <v>290</v>
      </c>
      <c r="F80" s="287" t="s">
        <v>93</v>
      </c>
      <c r="G80" s="279" t="s">
        <v>278</v>
      </c>
      <c r="H80" s="279"/>
      <c r="I80" s="279"/>
      <c r="J80" s="279"/>
      <c r="K80" s="277"/>
      <c r="L80" s="270"/>
      <c r="M80" s="305"/>
      <c r="N80" s="297"/>
      <c r="O80" s="297"/>
      <c r="P80" s="297"/>
      <c r="Q80" s="297"/>
      <c r="R80" s="297"/>
      <c r="S80" s="297"/>
      <c r="T80" s="297"/>
      <c r="U80" s="297"/>
      <c r="V80" s="297"/>
      <c r="W80" s="297"/>
      <c r="X80" s="297"/>
      <c r="Y80" s="297"/>
      <c r="Z80" s="297"/>
      <c r="AA80" s="298"/>
      <c r="AB80" s="277"/>
      <c r="AC80" s="270"/>
      <c r="AD80" s="305"/>
      <c r="AE80" s="297"/>
      <c r="AF80" s="297"/>
      <c r="AG80" s="297"/>
      <c r="AH80" s="297"/>
      <c r="AI80" s="297"/>
      <c r="AJ80" s="297"/>
      <c r="AK80" s="297"/>
      <c r="AL80" s="281"/>
      <c r="AM80" s="281"/>
      <c r="AN80" s="281"/>
      <c r="AO80" s="281"/>
      <c r="AP80" s="281"/>
      <c r="AQ80" s="297"/>
      <c r="AR80" s="269">
        <f t="shared" si="4"/>
        <v>0</v>
      </c>
      <c r="AS80" s="277"/>
      <c r="AT80" s="274"/>
      <c r="AU80" s="305"/>
      <c r="AV80" s="297"/>
      <c r="AW80" s="297"/>
      <c r="AX80" s="297"/>
      <c r="AY80" s="297"/>
      <c r="AZ80" s="297"/>
      <c r="BA80" s="297"/>
      <c r="BB80" s="297"/>
      <c r="BC80" s="281"/>
      <c r="BD80" s="281"/>
      <c r="BE80" s="281"/>
      <c r="BF80" s="281"/>
      <c r="BG80" s="281"/>
      <c r="BH80" s="297"/>
      <c r="BI80" s="269">
        <f t="shared" si="5"/>
        <v>0</v>
      </c>
    </row>
    <row r="81" spans="4:61">
      <c r="D81" s="285" t="s">
        <v>286</v>
      </c>
      <c r="E81" s="286" t="s">
        <v>291</v>
      </c>
      <c r="F81" s="287" t="s">
        <v>93</v>
      </c>
      <c r="G81" s="279" t="s">
        <v>278</v>
      </c>
      <c r="H81" s="279"/>
      <c r="I81" s="279"/>
      <c r="J81" s="279"/>
      <c r="K81" s="277"/>
      <c r="L81" s="270"/>
      <c r="M81" s="305"/>
      <c r="N81" s="297"/>
      <c r="O81" s="297"/>
      <c r="P81" s="297"/>
      <c r="Q81" s="297"/>
      <c r="R81" s="297"/>
      <c r="S81" s="297"/>
      <c r="T81" s="297"/>
      <c r="U81" s="297"/>
      <c r="V81" s="297"/>
      <c r="W81" s="297"/>
      <c r="X81" s="297"/>
      <c r="Y81" s="297"/>
      <c r="Z81" s="297"/>
      <c r="AA81" s="298"/>
      <c r="AB81" s="277"/>
      <c r="AC81" s="270"/>
      <c r="AD81" s="305"/>
      <c r="AE81" s="297"/>
      <c r="AF81" s="297"/>
      <c r="AG81" s="297"/>
      <c r="AH81" s="297"/>
      <c r="AI81" s="297"/>
      <c r="AJ81" s="297"/>
      <c r="AK81" s="297"/>
      <c r="AL81" s="281"/>
      <c r="AM81" s="281"/>
      <c r="AN81" s="281"/>
      <c r="AO81" s="281"/>
      <c r="AP81" s="281"/>
      <c r="AQ81" s="297"/>
      <c r="AR81" s="269">
        <f t="shared" si="4"/>
        <v>0</v>
      </c>
      <c r="AS81" s="277"/>
      <c r="AT81" s="274"/>
      <c r="AU81" s="305"/>
      <c r="AV81" s="297"/>
      <c r="AW81" s="297"/>
      <c r="AX81" s="297"/>
      <c r="AY81" s="297"/>
      <c r="AZ81" s="297"/>
      <c r="BA81" s="297"/>
      <c r="BB81" s="297"/>
      <c r="BC81" s="281"/>
      <c r="BD81" s="281"/>
      <c r="BE81" s="281"/>
      <c r="BF81" s="281"/>
      <c r="BG81" s="281"/>
      <c r="BH81" s="297"/>
      <c r="BI81" s="269">
        <f t="shared" si="5"/>
        <v>0</v>
      </c>
    </row>
    <row r="82" spans="4:61">
      <c r="D82" s="285" t="s">
        <v>286</v>
      </c>
      <c r="E82" s="286" t="s">
        <v>292</v>
      </c>
      <c r="F82" s="287" t="s">
        <v>93</v>
      </c>
      <c r="G82" s="279" t="s">
        <v>278</v>
      </c>
      <c r="H82" s="279"/>
      <c r="I82" s="279"/>
      <c r="J82" s="279"/>
      <c r="K82" s="277"/>
      <c r="L82" s="270"/>
      <c r="M82" s="305"/>
      <c r="N82" s="297"/>
      <c r="O82" s="297"/>
      <c r="P82" s="297"/>
      <c r="Q82" s="297"/>
      <c r="R82" s="297"/>
      <c r="S82" s="297"/>
      <c r="T82" s="297"/>
      <c r="U82" s="297"/>
      <c r="V82" s="297"/>
      <c r="W82" s="297"/>
      <c r="X82" s="297"/>
      <c r="Y82" s="297"/>
      <c r="Z82" s="297"/>
      <c r="AA82" s="298"/>
      <c r="AB82" s="277"/>
      <c r="AC82" s="270"/>
      <c r="AD82" s="305"/>
      <c r="AE82" s="297"/>
      <c r="AF82" s="297"/>
      <c r="AG82" s="297"/>
      <c r="AH82" s="297"/>
      <c r="AI82" s="297"/>
      <c r="AJ82" s="297"/>
      <c r="AK82" s="297"/>
      <c r="AL82" s="281"/>
      <c r="AM82" s="281"/>
      <c r="AN82" s="281"/>
      <c r="AO82" s="281"/>
      <c r="AP82" s="281"/>
      <c r="AQ82" s="297"/>
      <c r="AR82" s="269">
        <f t="shared" si="4"/>
        <v>0</v>
      </c>
      <c r="AS82" s="277"/>
      <c r="AT82" s="274"/>
      <c r="AU82" s="305"/>
      <c r="AV82" s="297"/>
      <c r="AW82" s="297"/>
      <c r="AX82" s="297"/>
      <c r="AY82" s="297"/>
      <c r="AZ82" s="297"/>
      <c r="BA82" s="297"/>
      <c r="BB82" s="297"/>
      <c r="BC82" s="281"/>
      <c r="BD82" s="281"/>
      <c r="BE82" s="281"/>
      <c r="BF82" s="281"/>
      <c r="BG82" s="281"/>
      <c r="BH82" s="297"/>
      <c r="BI82" s="269">
        <f t="shared" si="5"/>
        <v>0</v>
      </c>
    </row>
    <row r="83" spans="4:61">
      <c r="D83" s="285" t="s">
        <v>286</v>
      </c>
      <c r="E83" s="286" t="s">
        <v>293</v>
      </c>
      <c r="F83" s="287" t="s">
        <v>93</v>
      </c>
      <c r="G83" s="279" t="s">
        <v>278</v>
      </c>
      <c r="H83" s="279"/>
      <c r="I83" s="279"/>
      <c r="J83" s="279"/>
      <c r="K83" s="277"/>
      <c r="L83" s="270"/>
      <c r="M83" s="305"/>
      <c r="N83" s="297"/>
      <c r="O83" s="297"/>
      <c r="P83" s="297"/>
      <c r="Q83" s="297"/>
      <c r="R83" s="297"/>
      <c r="S83" s="297"/>
      <c r="T83" s="297"/>
      <c r="U83" s="297"/>
      <c r="V83" s="297"/>
      <c r="W83" s="297"/>
      <c r="X83" s="297"/>
      <c r="Y83" s="297"/>
      <c r="Z83" s="297"/>
      <c r="AA83" s="298"/>
      <c r="AB83" s="277"/>
      <c r="AC83" s="270"/>
      <c r="AD83" s="305"/>
      <c r="AE83" s="297"/>
      <c r="AF83" s="297"/>
      <c r="AG83" s="297"/>
      <c r="AH83" s="297"/>
      <c r="AI83" s="297"/>
      <c r="AJ83" s="297"/>
      <c r="AK83" s="297"/>
      <c r="AL83" s="281"/>
      <c r="AM83" s="281"/>
      <c r="AN83" s="281"/>
      <c r="AO83" s="281"/>
      <c r="AP83" s="281"/>
      <c r="AQ83" s="297"/>
      <c r="AR83" s="269">
        <f t="shared" si="4"/>
        <v>0</v>
      </c>
      <c r="AS83" s="277"/>
      <c r="AT83" s="274"/>
      <c r="AU83" s="305"/>
      <c r="AV83" s="297"/>
      <c r="AW83" s="297"/>
      <c r="AX83" s="297"/>
      <c r="AY83" s="297"/>
      <c r="AZ83" s="297"/>
      <c r="BA83" s="297"/>
      <c r="BB83" s="297"/>
      <c r="BC83" s="281"/>
      <c r="BD83" s="281"/>
      <c r="BE83" s="281"/>
      <c r="BF83" s="281"/>
      <c r="BG83" s="281"/>
      <c r="BH83" s="297"/>
      <c r="BI83" s="269">
        <f t="shared" si="5"/>
        <v>0</v>
      </c>
    </row>
    <row r="84" spans="4:61">
      <c r="D84" s="285" t="s">
        <v>286</v>
      </c>
      <c r="E84" s="266" t="s">
        <v>294</v>
      </c>
      <c r="F84" s="287" t="s">
        <v>93</v>
      </c>
      <c r="G84" s="271" t="s">
        <v>278</v>
      </c>
      <c r="H84" s="271"/>
      <c r="I84" s="271"/>
      <c r="J84" s="271"/>
      <c r="K84" s="277"/>
      <c r="L84" s="270"/>
      <c r="M84" s="305"/>
      <c r="N84" s="297"/>
      <c r="O84" s="297"/>
      <c r="P84" s="297"/>
      <c r="Q84" s="297"/>
      <c r="R84" s="297"/>
      <c r="S84" s="297"/>
      <c r="T84" s="297"/>
      <c r="U84" s="297"/>
      <c r="V84" s="297"/>
      <c r="W84" s="297"/>
      <c r="X84" s="297"/>
      <c r="Y84" s="297"/>
      <c r="Z84" s="297"/>
      <c r="AA84" s="298"/>
      <c r="AB84" s="277"/>
      <c r="AC84" s="270"/>
      <c r="AD84" s="305"/>
      <c r="AE84" s="297"/>
      <c r="AF84" s="297"/>
      <c r="AG84" s="297"/>
      <c r="AH84" s="297"/>
      <c r="AI84" s="297"/>
      <c r="AJ84" s="297"/>
      <c r="AK84" s="297"/>
      <c r="AL84" s="281"/>
      <c r="AM84" s="281"/>
      <c r="AN84" s="281"/>
      <c r="AO84" s="281"/>
      <c r="AP84" s="281"/>
      <c r="AQ84" s="297"/>
      <c r="AR84" s="269">
        <f t="shared" si="4"/>
        <v>0</v>
      </c>
      <c r="AS84" s="277"/>
      <c r="AT84" s="274"/>
      <c r="AU84" s="305"/>
      <c r="AV84" s="297"/>
      <c r="AW84" s="297"/>
      <c r="AX84" s="297"/>
      <c r="AY84" s="297"/>
      <c r="AZ84" s="297"/>
      <c r="BA84" s="297"/>
      <c r="BB84" s="297"/>
      <c r="BC84" s="281"/>
      <c r="BD84" s="281"/>
      <c r="BE84" s="281"/>
      <c r="BF84" s="281"/>
      <c r="BG84" s="281"/>
      <c r="BH84" s="297"/>
      <c r="BI84" s="269">
        <f t="shared" si="5"/>
        <v>0</v>
      </c>
    </row>
    <row r="85" spans="4:61">
      <c r="D85" s="285" t="s">
        <v>286</v>
      </c>
      <c r="E85" s="266" t="s">
        <v>295</v>
      </c>
      <c r="F85" s="287" t="s">
        <v>93</v>
      </c>
      <c r="G85" s="271" t="s">
        <v>278</v>
      </c>
      <c r="H85" s="271"/>
      <c r="I85" s="271"/>
      <c r="J85" s="271"/>
      <c r="K85" s="277"/>
      <c r="L85" s="270"/>
      <c r="M85" s="305"/>
      <c r="N85" s="297"/>
      <c r="O85" s="297"/>
      <c r="P85" s="297"/>
      <c r="Q85" s="297"/>
      <c r="R85" s="297"/>
      <c r="S85" s="297"/>
      <c r="T85" s="297"/>
      <c r="U85" s="297"/>
      <c r="V85" s="297"/>
      <c r="W85" s="297"/>
      <c r="X85" s="297"/>
      <c r="Y85" s="297"/>
      <c r="Z85" s="297"/>
      <c r="AA85" s="298"/>
      <c r="AB85" s="277"/>
      <c r="AC85" s="270"/>
      <c r="AD85" s="305"/>
      <c r="AE85" s="297"/>
      <c r="AF85" s="297"/>
      <c r="AG85" s="297"/>
      <c r="AH85" s="297"/>
      <c r="AI85" s="297"/>
      <c r="AJ85" s="297"/>
      <c r="AK85" s="297"/>
      <c r="AL85" s="281"/>
      <c r="AM85" s="281"/>
      <c r="AN85" s="281"/>
      <c r="AO85" s="281"/>
      <c r="AP85" s="281"/>
      <c r="AQ85" s="297"/>
      <c r="AR85" s="269">
        <f t="shared" si="4"/>
        <v>0</v>
      </c>
      <c r="AS85" s="277"/>
      <c r="AT85" s="274"/>
      <c r="AU85" s="305"/>
      <c r="AV85" s="297"/>
      <c r="AW85" s="297"/>
      <c r="AX85" s="297"/>
      <c r="AY85" s="297"/>
      <c r="AZ85" s="297"/>
      <c r="BA85" s="297"/>
      <c r="BB85" s="297"/>
      <c r="BC85" s="281"/>
      <c r="BD85" s="281"/>
      <c r="BE85" s="281"/>
      <c r="BF85" s="281"/>
      <c r="BG85" s="281"/>
      <c r="BH85" s="297"/>
      <c r="BI85" s="269">
        <f t="shared" si="5"/>
        <v>0</v>
      </c>
    </row>
    <row r="86" spans="4:61">
      <c r="D86" s="276" t="s">
        <v>275</v>
      </c>
      <c r="E86" s="286" t="s">
        <v>296</v>
      </c>
      <c r="F86" s="287" t="s">
        <v>95</v>
      </c>
      <c r="G86" s="279" t="s">
        <v>94</v>
      </c>
      <c r="H86" s="279"/>
      <c r="I86" s="279"/>
      <c r="J86" s="279"/>
      <c r="K86" s="277"/>
      <c r="L86" s="270"/>
      <c r="M86" s="305"/>
      <c r="N86" s="297"/>
      <c r="O86" s="297"/>
      <c r="P86" s="297"/>
      <c r="Q86" s="297"/>
      <c r="R86" s="297"/>
      <c r="S86" s="297"/>
      <c r="T86" s="297"/>
      <c r="U86" s="297"/>
      <c r="V86" s="297"/>
      <c r="W86" s="297"/>
      <c r="X86" s="297"/>
      <c r="Y86" s="297"/>
      <c r="Z86" s="297"/>
      <c r="AA86" s="298"/>
      <c r="AB86" s="277"/>
      <c r="AC86" s="270"/>
      <c r="AD86" s="305"/>
      <c r="AE86" s="297"/>
      <c r="AF86" s="297"/>
      <c r="AG86" s="297"/>
      <c r="AH86" s="297"/>
      <c r="AI86" s="297"/>
      <c r="AJ86" s="297"/>
      <c r="AK86" s="297"/>
      <c r="AL86" s="281"/>
      <c r="AM86" s="281"/>
      <c r="AN86" s="281"/>
      <c r="AO86" s="281"/>
      <c r="AP86" s="281"/>
      <c r="AQ86" s="297"/>
      <c r="AR86" s="269">
        <f t="shared" si="4"/>
        <v>0</v>
      </c>
      <c r="AS86" s="277"/>
      <c r="AT86" s="274"/>
      <c r="AU86" s="305"/>
      <c r="AV86" s="297"/>
      <c r="AW86" s="297"/>
      <c r="AX86" s="297"/>
      <c r="AY86" s="297"/>
      <c r="AZ86" s="297"/>
      <c r="BA86" s="297"/>
      <c r="BB86" s="297"/>
      <c r="BC86" s="281"/>
      <c r="BD86" s="281"/>
      <c r="BE86" s="281"/>
      <c r="BF86" s="281"/>
      <c r="BG86" s="281"/>
      <c r="BH86" s="297"/>
      <c r="BI86" s="269">
        <f t="shared" si="5"/>
        <v>0</v>
      </c>
    </row>
    <row r="87" spans="4:61">
      <c r="D87" s="276" t="s">
        <v>275</v>
      </c>
      <c r="E87" s="286" t="s">
        <v>297</v>
      </c>
      <c r="F87" s="287" t="s">
        <v>95</v>
      </c>
      <c r="G87" s="279" t="s">
        <v>94</v>
      </c>
      <c r="H87" s="279"/>
      <c r="I87" s="279"/>
      <c r="J87" s="279"/>
      <c r="K87" s="277"/>
      <c r="L87" s="270"/>
      <c r="M87" s="305"/>
      <c r="N87" s="297"/>
      <c r="O87" s="297"/>
      <c r="P87" s="297"/>
      <c r="Q87" s="297"/>
      <c r="R87" s="297"/>
      <c r="S87" s="297"/>
      <c r="T87" s="297"/>
      <c r="U87" s="297"/>
      <c r="V87" s="297"/>
      <c r="W87" s="297"/>
      <c r="X87" s="297"/>
      <c r="Y87" s="297"/>
      <c r="Z87" s="297"/>
      <c r="AA87" s="298"/>
      <c r="AB87" s="277"/>
      <c r="AC87" s="270"/>
      <c r="AD87" s="305"/>
      <c r="AE87" s="297"/>
      <c r="AF87" s="297"/>
      <c r="AG87" s="297"/>
      <c r="AH87" s="297"/>
      <c r="AI87" s="297"/>
      <c r="AJ87" s="297"/>
      <c r="AK87" s="297"/>
      <c r="AL87" s="281"/>
      <c r="AM87" s="281"/>
      <c r="AN87" s="281"/>
      <c r="AO87" s="281"/>
      <c r="AP87" s="281"/>
      <c r="AQ87" s="297"/>
      <c r="AR87" s="269">
        <f t="shared" si="4"/>
        <v>0</v>
      </c>
      <c r="AS87" s="277"/>
      <c r="AT87" s="274"/>
      <c r="AU87" s="305"/>
      <c r="AV87" s="297"/>
      <c r="AW87" s="297"/>
      <c r="AX87" s="297"/>
      <c r="AY87" s="297"/>
      <c r="AZ87" s="297"/>
      <c r="BA87" s="297"/>
      <c r="BB87" s="297"/>
      <c r="BC87" s="281"/>
      <c r="BD87" s="281"/>
      <c r="BE87" s="281"/>
      <c r="BF87" s="281"/>
      <c r="BG87" s="281"/>
      <c r="BH87" s="297"/>
      <c r="BI87" s="269">
        <f t="shared" si="5"/>
        <v>0</v>
      </c>
    </row>
    <row r="88" spans="4:61">
      <c r="D88" s="276" t="s">
        <v>275</v>
      </c>
      <c r="E88" s="286" t="s">
        <v>298</v>
      </c>
      <c r="F88" s="287" t="s">
        <v>95</v>
      </c>
      <c r="G88" s="279" t="s">
        <v>94</v>
      </c>
      <c r="H88" s="279"/>
      <c r="I88" s="279"/>
      <c r="J88" s="279"/>
      <c r="K88" s="277"/>
      <c r="L88" s="270"/>
      <c r="M88" s="305"/>
      <c r="N88" s="297"/>
      <c r="O88" s="297"/>
      <c r="P88" s="297"/>
      <c r="Q88" s="297"/>
      <c r="R88" s="297"/>
      <c r="S88" s="297"/>
      <c r="T88" s="297"/>
      <c r="U88" s="297"/>
      <c r="V88" s="297"/>
      <c r="W88" s="297"/>
      <c r="X88" s="297"/>
      <c r="Y88" s="297"/>
      <c r="Z88" s="297"/>
      <c r="AA88" s="298"/>
      <c r="AB88" s="277"/>
      <c r="AC88" s="270"/>
      <c r="AD88" s="305"/>
      <c r="AE88" s="297"/>
      <c r="AF88" s="297"/>
      <c r="AG88" s="297"/>
      <c r="AH88" s="297"/>
      <c r="AI88" s="297"/>
      <c r="AJ88" s="297"/>
      <c r="AK88" s="297"/>
      <c r="AL88" s="281"/>
      <c r="AM88" s="281"/>
      <c r="AN88" s="281"/>
      <c r="AO88" s="281"/>
      <c r="AP88" s="281"/>
      <c r="AQ88" s="297"/>
      <c r="AR88" s="269">
        <f t="shared" si="4"/>
        <v>0</v>
      </c>
      <c r="AS88" s="277"/>
      <c r="AT88" s="274"/>
      <c r="AU88" s="305"/>
      <c r="AV88" s="297"/>
      <c r="AW88" s="297"/>
      <c r="AX88" s="297"/>
      <c r="AY88" s="297"/>
      <c r="AZ88" s="297"/>
      <c r="BA88" s="297"/>
      <c r="BB88" s="297"/>
      <c r="BC88" s="281"/>
      <c r="BD88" s="281"/>
      <c r="BE88" s="281"/>
      <c r="BF88" s="281"/>
      <c r="BG88" s="281"/>
      <c r="BH88" s="297"/>
      <c r="BI88" s="269">
        <f t="shared" si="5"/>
        <v>0</v>
      </c>
    </row>
    <row r="89" spans="4:61">
      <c r="D89" s="276" t="s">
        <v>275</v>
      </c>
      <c r="E89" s="286" t="s">
        <v>299</v>
      </c>
      <c r="F89" s="287" t="s">
        <v>95</v>
      </c>
      <c r="G89" s="279" t="s">
        <v>94</v>
      </c>
      <c r="H89" s="279"/>
      <c r="I89" s="279"/>
      <c r="J89" s="279"/>
      <c r="K89" s="277"/>
      <c r="L89" s="270"/>
      <c r="M89" s="305"/>
      <c r="N89" s="297"/>
      <c r="O89" s="297"/>
      <c r="P89" s="297"/>
      <c r="Q89" s="297"/>
      <c r="R89" s="297"/>
      <c r="S89" s="297"/>
      <c r="T89" s="297"/>
      <c r="U89" s="297"/>
      <c r="V89" s="297"/>
      <c r="W89" s="297"/>
      <c r="X89" s="297"/>
      <c r="Y89" s="297"/>
      <c r="Z89" s="297"/>
      <c r="AA89" s="298"/>
      <c r="AB89" s="277"/>
      <c r="AC89" s="270"/>
      <c r="AD89" s="305"/>
      <c r="AE89" s="297"/>
      <c r="AF89" s="297"/>
      <c r="AG89" s="297"/>
      <c r="AH89" s="297"/>
      <c r="AI89" s="297"/>
      <c r="AJ89" s="297"/>
      <c r="AK89" s="297"/>
      <c r="AL89" s="281"/>
      <c r="AM89" s="281"/>
      <c r="AN89" s="281"/>
      <c r="AO89" s="281"/>
      <c r="AP89" s="281"/>
      <c r="AQ89" s="297"/>
      <c r="AR89" s="269">
        <f t="shared" si="4"/>
        <v>0</v>
      </c>
      <c r="AS89" s="277"/>
      <c r="AT89" s="274"/>
      <c r="AU89" s="305"/>
      <c r="AV89" s="297"/>
      <c r="AW89" s="297"/>
      <c r="AX89" s="297"/>
      <c r="AY89" s="297"/>
      <c r="AZ89" s="297"/>
      <c r="BA89" s="297"/>
      <c r="BB89" s="297"/>
      <c r="BC89" s="281"/>
      <c r="BD89" s="281"/>
      <c r="BE89" s="281"/>
      <c r="BF89" s="281"/>
      <c r="BG89" s="281"/>
      <c r="BH89" s="297"/>
      <c r="BI89" s="269">
        <f t="shared" si="5"/>
        <v>0</v>
      </c>
    </row>
    <row r="90" spans="4:61">
      <c r="D90" s="276" t="s">
        <v>275</v>
      </c>
      <c r="E90" s="286" t="s">
        <v>300</v>
      </c>
      <c r="F90" s="287" t="s">
        <v>95</v>
      </c>
      <c r="G90" s="279" t="s">
        <v>278</v>
      </c>
      <c r="H90" s="279"/>
      <c r="I90" s="279"/>
      <c r="J90" s="279"/>
      <c r="K90" s="277"/>
      <c r="L90" s="270"/>
      <c r="M90" s="305"/>
      <c r="N90" s="297"/>
      <c r="O90" s="297"/>
      <c r="P90" s="297"/>
      <c r="Q90" s="297"/>
      <c r="R90" s="297"/>
      <c r="S90" s="297"/>
      <c r="T90" s="297"/>
      <c r="U90" s="297"/>
      <c r="V90" s="297"/>
      <c r="W90" s="297"/>
      <c r="X90" s="297"/>
      <c r="Y90" s="297"/>
      <c r="Z90" s="297"/>
      <c r="AA90" s="298"/>
      <c r="AB90" s="277"/>
      <c r="AC90" s="270"/>
      <c r="AD90" s="305"/>
      <c r="AE90" s="297"/>
      <c r="AF90" s="297"/>
      <c r="AG90" s="297"/>
      <c r="AH90" s="297"/>
      <c r="AI90" s="297"/>
      <c r="AJ90" s="297"/>
      <c r="AK90" s="297"/>
      <c r="AL90" s="281"/>
      <c r="AM90" s="281"/>
      <c r="AN90" s="281"/>
      <c r="AO90" s="281"/>
      <c r="AP90" s="281"/>
      <c r="AQ90" s="297"/>
      <c r="AR90" s="269">
        <f t="shared" si="4"/>
        <v>0</v>
      </c>
      <c r="AS90" s="277"/>
      <c r="AT90" s="274"/>
      <c r="AU90" s="305"/>
      <c r="AV90" s="297"/>
      <c r="AW90" s="297"/>
      <c r="AX90" s="297"/>
      <c r="AY90" s="297"/>
      <c r="AZ90" s="297"/>
      <c r="BA90" s="297"/>
      <c r="BB90" s="297"/>
      <c r="BC90" s="281"/>
      <c r="BD90" s="281"/>
      <c r="BE90" s="281"/>
      <c r="BF90" s="281"/>
      <c r="BG90" s="281"/>
      <c r="BH90" s="297"/>
      <c r="BI90" s="269">
        <f t="shared" si="5"/>
        <v>0</v>
      </c>
    </row>
    <row r="91" spans="4:61">
      <c r="D91" s="276" t="s">
        <v>275</v>
      </c>
      <c r="E91" s="286" t="s">
        <v>301</v>
      </c>
      <c r="F91" s="287" t="s">
        <v>95</v>
      </c>
      <c r="G91" s="279" t="s">
        <v>278</v>
      </c>
      <c r="H91" s="279"/>
      <c r="I91" s="279"/>
      <c r="J91" s="279"/>
      <c r="K91" s="277"/>
      <c r="L91" s="270"/>
      <c r="M91" s="305"/>
      <c r="N91" s="297"/>
      <c r="O91" s="297"/>
      <c r="P91" s="297"/>
      <c r="Q91" s="297"/>
      <c r="R91" s="297"/>
      <c r="S91" s="297"/>
      <c r="T91" s="297"/>
      <c r="U91" s="297"/>
      <c r="V91" s="297"/>
      <c r="W91" s="297"/>
      <c r="X91" s="297"/>
      <c r="Y91" s="297"/>
      <c r="Z91" s="297"/>
      <c r="AA91" s="298"/>
      <c r="AB91" s="277"/>
      <c r="AC91" s="270"/>
      <c r="AD91" s="305"/>
      <c r="AE91" s="297"/>
      <c r="AF91" s="297"/>
      <c r="AG91" s="297"/>
      <c r="AH91" s="297"/>
      <c r="AI91" s="297"/>
      <c r="AJ91" s="297"/>
      <c r="AK91" s="297"/>
      <c r="AL91" s="281"/>
      <c r="AM91" s="281"/>
      <c r="AN91" s="281"/>
      <c r="AO91" s="281"/>
      <c r="AP91" s="281"/>
      <c r="AQ91" s="297"/>
      <c r="AR91" s="269">
        <f t="shared" si="4"/>
        <v>0</v>
      </c>
      <c r="AS91" s="277"/>
      <c r="AT91" s="274"/>
      <c r="AU91" s="305"/>
      <c r="AV91" s="297"/>
      <c r="AW91" s="297"/>
      <c r="AX91" s="297"/>
      <c r="AY91" s="297"/>
      <c r="AZ91" s="297"/>
      <c r="BA91" s="297"/>
      <c r="BB91" s="297"/>
      <c r="BC91" s="281"/>
      <c r="BD91" s="281"/>
      <c r="BE91" s="281"/>
      <c r="BF91" s="281"/>
      <c r="BG91" s="281"/>
      <c r="BH91" s="297"/>
      <c r="BI91" s="269">
        <f t="shared" si="5"/>
        <v>0</v>
      </c>
    </row>
    <row r="92" spans="4:61">
      <c r="D92" s="276" t="s">
        <v>66</v>
      </c>
      <c r="E92" s="286" t="s">
        <v>302</v>
      </c>
      <c r="F92" s="287" t="s">
        <v>95</v>
      </c>
      <c r="G92" s="279" t="s">
        <v>94</v>
      </c>
      <c r="H92" s="279"/>
      <c r="I92" s="279"/>
      <c r="J92" s="279"/>
      <c r="K92" s="277"/>
      <c r="L92" s="270"/>
      <c r="M92" s="305"/>
      <c r="N92" s="297"/>
      <c r="O92" s="297"/>
      <c r="P92" s="297"/>
      <c r="Q92" s="297"/>
      <c r="R92" s="297"/>
      <c r="S92" s="297"/>
      <c r="T92" s="297"/>
      <c r="U92" s="297"/>
      <c r="V92" s="297"/>
      <c r="W92" s="297"/>
      <c r="X92" s="297"/>
      <c r="Y92" s="297"/>
      <c r="Z92" s="297"/>
      <c r="AA92" s="298"/>
      <c r="AB92" s="277"/>
      <c r="AC92" s="270"/>
      <c r="AD92" s="305"/>
      <c r="AE92" s="297"/>
      <c r="AF92" s="297"/>
      <c r="AG92" s="297"/>
      <c r="AH92" s="297"/>
      <c r="AI92" s="297"/>
      <c r="AJ92" s="297"/>
      <c r="AK92" s="297"/>
      <c r="AL92" s="281"/>
      <c r="AM92" s="281"/>
      <c r="AN92" s="281"/>
      <c r="AO92" s="281"/>
      <c r="AP92" s="281"/>
      <c r="AQ92" s="297"/>
      <c r="AR92" s="269">
        <f t="shared" si="4"/>
        <v>0</v>
      </c>
      <c r="AS92" s="277"/>
      <c r="AT92" s="274"/>
      <c r="AU92" s="305"/>
      <c r="AV92" s="297"/>
      <c r="AW92" s="297"/>
      <c r="AX92" s="297"/>
      <c r="AY92" s="297"/>
      <c r="AZ92" s="297"/>
      <c r="BA92" s="297"/>
      <c r="BB92" s="297"/>
      <c r="BC92" s="281"/>
      <c r="BD92" s="281"/>
      <c r="BE92" s="281"/>
      <c r="BF92" s="281"/>
      <c r="BG92" s="281"/>
      <c r="BH92" s="297"/>
      <c r="BI92" s="269">
        <f t="shared" si="5"/>
        <v>0</v>
      </c>
    </row>
    <row r="93" spans="4:61">
      <c r="D93" s="276" t="s">
        <v>66</v>
      </c>
      <c r="E93" s="286" t="s">
        <v>303</v>
      </c>
      <c r="F93" s="287" t="s">
        <v>95</v>
      </c>
      <c r="G93" s="279" t="s">
        <v>94</v>
      </c>
      <c r="H93" s="279"/>
      <c r="I93" s="279"/>
      <c r="J93" s="279"/>
      <c r="K93" s="277"/>
      <c r="L93" s="270"/>
      <c r="M93" s="305"/>
      <c r="N93" s="297"/>
      <c r="O93" s="297"/>
      <c r="P93" s="297"/>
      <c r="Q93" s="297"/>
      <c r="R93" s="297"/>
      <c r="S93" s="297"/>
      <c r="T93" s="297"/>
      <c r="U93" s="297"/>
      <c r="V93" s="297"/>
      <c r="W93" s="297"/>
      <c r="X93" s="297"/>
      <c r="Y93" s="297"/>
      <c r="Z93" s="297"/>
      <c r="AA93" s="298"/>
      <c r="AB93" s="277"/>
      <c r="AC93" s="270"/>
      <c r="AD93" s="305"/>
      <c r="AE93" s="297"/>
      <c r="AF93" s="297"/>
      <c r="AG93" s="297"/>
      <c r="AH93" s="297"/>
      <c r="AI93" s="297"/>
      <c r="AJ93" s="297"/>
      <c r="AK93" s="297"/>
      <c r="AL93" s="281"/>
      <c r="AM93" s="281"/>
      <c r="AN93" s="281"/>
      <c r="AO93" s="281"/>
      <c r="AP93" s="281"/>
      <c r="AQ93" s="297"/>
      <c r="AR93" s="269">
        <f t="shared" si="4"/>
        <v>0</v>
      </c>
      <c r="AS93" s="277"/>
      <c r="AT93" s="274"/>
      <c r="AU93" s="305"/>
      <c r="AV93" s="297"/>
      <c r="AW93" s="297"/>
      <c r="AX93" s="297"/>
      <c r="AY93" s="297"/>
      <c r="AZ93" s="297"/>
      <c r="BA93" s="297"/>
      <c r="BB93" s="297"/>
      <c r="BC93" s="281"/>
      <c r="BD93" s="281"/>
      <c r="BE93" s="281"/>
      <c r="BF93" s="281"/>
      <c r="BG93" s="281"/>
      <c r="BH93" s="297"/>
      <c r="BI93" s="269">
        <f t="shared" si="5"/>
        <v>0</v>
      </c>
    </row>
    <row r="94" spans="4:61">
      <c r="D94" s="276" t="s">
        <v>66</v>
      </c>
      <c r="E94" s="286" t="s">
        <v>304</v>
      </c>
      <c r="F94" s="287" t="s">
        <v>95</v>
      </c>
      <c r="G94" s="279" t="s">
        <v>94</v>
      </c>
      <c r="H94" s="279"/>
      <c r="I94" s="279"/>
      <c r="J94" s="279"/>
      <c r="K94" s="277"/>
      <c r="L94" s="270"/>
      <c r="M94" s="305"/>
      <c r="N94" s="297"/>
      <c r="O94" s="297"/>
      <c r="P94" s="297"/>
      <c r="Q94" s="297"/>
      <c r="R94" s="297"/>
      <c r="S94" s="297"/>
      <c r="T94" s="297"/>
      <c r="U94" s="297"/>
      <c r="V94" s="297"/>
      <c r="W94" s="297"/>
      <c r="X94" s="297"/>
      <c r="Y94" s="297"/>
      <c r="Z94" s="297"/>
      <c r="AA94" s="298"/>
      <c r="AB94" s="277"/>
      <c r="AC94" s="270"/>
      <c r="AD94" s="305"/>
      <c r="AE94" s="297"/>
      <c r="AF94" s="297"/>
      <c r="AG94" s="297"/>
      <c r="AH94" s="297"/>
      <c r="AI94" s="297"/>
      <c r="AJ94" s="297"/>
      <c r="AK94" s="297"/>
      <c r="AL94" s="281"/>
      <c r="AM94" s="281"/>
      <c r="AN94" s="281"/>
      <c r="AO94" s="281"/>
      <c r="AP94" s="281"/>
      <c r="AQ94" s="297"/>
      <c r="AR94" s="269">
        <f t="shared" si="4"/>
        <v>0</v>
      </c>
      <c r="AS94" s="277"/>
      <c r="AT94" s="274"/>
      <c r="AU94" s="305"/>
      <c r="AV94" s="297"/>
      <c r="AW94" s="297"/>
      <c r="AX94" s="297"/>
      <c r="AY94" s="297"/>
      <c r="AZ94" s="297"/>
      <c r="BA94" s="297"/>
      <c r="BB94" s="297"/>
      <c r="BC94" s="281"/>
      <c r="BD94" s="281"/>
      <c r="BE94" s="281"/>
      <c r="BF94" s="281"/>
      <c r="BG94" s="281"/>
      <c r="BH94" s="297"/>
      <c r="BI94" s="269">
        <f t="shared" si="5"/>
        <v>0</v>
      </c>
    </row>
    <row r="95" spans="4:61">
      <c r="D95" s="276" t="s">
        <v>286</v>
      </c>
      <c r="E95" s="286" t="s">
        <v>305</v>
      </c>
      <c r="F95" s="287" t="s">
        <v>95</v>
      </c>
      <c r="G95" s="279" t="s">
        <v>278</v>
      </c>
      <c r="H95" s="279"/>
      <c r="I95" s="279"/>
      <c r="J95" s="279"/>
      <c r="K95" s="277"/>
      <c r="L95" s="270"/>
      <c r="M95" s="305"/>
      <c r="N95" s="297"/>
      <c r="O95" s="297"/>
      <c r="P95" s="297"/>
      <c r="Q95" s="297"/>
      <c r="R95" s="297"/>
      <c r="S95" s="297"/>
      <c r="T95" s="297"/>
      <c r="U95" s="297"/>
      <c r="V95" s="297"/>
      <c r="W95" s="297"/>
      <c r="X95" s="297"/>
      <c r="Y95" s="297"/>
      <c r="Z95" s="297"/>
      <c r="AA95" s="298"/>
      <c r="AB95" s="277"/>
      <c r="AC95" s="270"/>
      <c r="AD95" s="305"/>
      <c r="AE95" s="297"/>
      <c r="AF95" s="297"/>
      <c r="AG95" s="297"/>
      <c r="AH95" s="297"/>
      <c r="AI95" s="297"/>
      <c r="AJ95" s="297"/>
      <c r="AK95" s="297"/>
      <c r="AL95" s="281"/>
      <c r="AM95" s="281"/>
      <c r="AN95" s="281"/>
      <c r="AO95" s="281"/>
      <c r="AP95" s="281"/>
      <c r="AQ95" s="297"/>
      <c r="AR95" s="269">
        <f t="shared" si="4"/>
        <v>0</v>
      </c>
      <c r="AS95" s="277"/>
      <c r="AT95" s="274"/>
      <c r="AU95" s="305"/>
      <c r="AV95" s="297"/>
      <c r="AW95" s="297"/>
      <c r="AX95" s="297"/>
      <c r="AY95" s="297"/>
      <c r="AZ95" s="297"/>
      <c r="BA95" s="297"/>
      <c r="BB95" s="297"/>
      <c r="BC95" s="281"/>
      <c r="BD95" s="281"/>
      <c r="BE95" s="281"/>
      <c r="BF95" s="281"/>
      <c r="BG95" s="281"/>
      <c r="BH95" s="297"/>
      <c r="BI95" s="269">
        <f t="shared" si="5"/>
        <v>0</v>
      </c>
    </row>
    <row r="96" spans="4:61">
      <c r="D96" s="267" t="s">
        <v>306</v>
      </c>
      <c r="E96" s="267" t="s">
        <v>307</v>
      </c>
      <c r="F96" s="267" t="s">
        <v>95</v>
      </c>
      <c r="G96" s="288" t="s">
        <v>278</v>
      </c>
      <c r="H96" s="279"/>
      <c r="I96" s="279"/>
      <c r="J96" s="279"/>
      <c r="K96" s="277"/>
      <c r="L96" s="270"/>
      <c r="M96" s="305"/>
      <c r="N96" s="297"/>
      <c r="O96" s="297"/>
      <c r="P96" s="297"/>
      <c r="Q96" s="297"/>
      <c r="R96" s="297"/>
      <c r="S96" s="297"/>
      <c r="T96" s="297"/>
      <c r="U96" s="297"/>
      <c r="V96" s="297"/>
      <c r="W96" s="297"/>
      <c r="X96" s="297"/>
      <c r="Y96" s="297"/>
      <c r="Z96" s="297"/>
      <c r="AA96" s="298"/>
      <c r="AB96" s="277"/>
      <c r="AC96" s="270"/>
      <c r="AD96" s="305"/>
      <c r="AE96" s="297"/>
      <c r="AF96" s="297"/>
      <c r="AG96" s="297"/>
      <c r="AH96" s="297"/>
      <c r="AI96" s="297"/>
      <c r="AJ96" s="297"/>
      <c r="AK96" s="297"/>
      <c r="AL96" s="281"/>
      <c r="AM96" s="281"/>
      <c r="AN96" s="281"/>
      <c r="AO96" s="281"/>
      <c r="AP96" s="281"/>
      <c r="AQ96" s="297"/>
      <c r="AR96" s="269">
        <f t="shared" si="4"/>
        <v>0</v>
      </c>
      <c r="AS96" s="277"/>
      <c r="AT96" s="274"/>
      <c r="AU96" s="305"/>
      <c r="AV96" s="297"/>
      <c r="AW96" s="297"/>
      <c r="AX96" s="297"/>
      <c r="AY96" s="297"/>
      <c r="AZ96" s="297"/>
      <c r="BA96" s="297"/>
      <c r="BB96" s="297"/>
      <c r="BC96" s="281"/>
      <c r="BD96" s="281"/>
      <c r="BE96" s="281"/>
      <c r="BF96" s="281"/>
      <c r="BG96" s="281"/>
      <c r="BH96" s="297"/>
      <c r="BI96" s="269">
        <f t="shared" si="5"/>
        <v>0</v>
      </c>
    </row>
    <row r="97" spans="4:61">
      <c r="D97" s="276" t="s">
        <v>286</v>
      </c>
      <c r="E97" s="286" t="s">
        <v>308</v>
      </c>
      <c r="F97" s="287" t="s">
        <v>95</v>
      </c>
      <c r="G97" s="279" t="s">
        <v>278</v>
      </c>
      <c r="H97" s="279"/>
      <c r="I97" s="279"/>
      <c r="J97" s="279"/>
      <c r="K97" s="277"/>
      <c r="L97" s="270"/>
      <c r="M97" s="305"/>
      <c r="N97" s="297"/>
      <c r="O97" s="297"/>
      <c r="P97" s="297"/>
      <c r="Q97" s="297"/>
      <c r="R97" s="297"/>
      <c r="S97" s="297"/>
      <c r="T97" s="297"/>
      <c r="U97" s="297"/>
      <c r="V97" s="297"/>
      <c r="W97" s="297"/>
      <c r="X97" s="297"/>
      <c r="Y97" s="297"/>
      <c r="Z97" s="297"/>
      <c r="AA97" s="298"/>
      <c r="AB97" s="277"/>
      <c r="AC97" s="270"/>
      <c r="AD97" s="305"/>
      <c r="AE97" s="297"/>
      <c r="AF97" s="297"/>
      <c r="AG97" s="297"/>
      <c r="AH97" s="297"/>
      <c r="AI97" s="297"/>
      <c r="AJ97" s="297"/>
      <c r="AK97" s="297"/>
      <c r="AL97" s="281"/>
      <c r="AM97" s="281"/>
      <c r="AN97" s="281"/>
      <c r="AO97" s="281"/>
      <c r="AP97" s="281"/>
      <c r="AQ97" s="297"/>
      <c r="AR97" s="269">
        <f t="shared" si="4"/>
        <v>0</v>
      </c>
      <c r="AS97" s="277"/>
      <c r="AT97" s="274"/>
      <c r="AU97" s="305"/>
      <c r="AV97" s="297"/>
      <c r="AW97" s="297"/>
      <c r="AX97" s="297"/>
      <c r="AY97" s="297"/>
      <c r="AZ97" s="297"/>
      <c r="BA97" s="297"/>
      <c r="BB97" s="297"/>
      <c r="BC97" s="281"/>
      <c r="BD97" s="281"/>
      <c r="BE97" s="281"/>
      <c r="BF97" s="281"/>
      <c r="BG97" s="281"/>
      <c r="BH97" s="297"/>
      <c r="BI97" s="269">
        <f t="shared" si="5"/>
        <v>0</v>
      </c>
    </row>
    <row r="98" spans="4:61">
      <c r="D98" s="276" t="s">
        <v>286</v>
      </c>
      <c r="E98" s="286" t="s">
        <v>309</v>
      </c>
      <c r="F98" s="287" t="s">
        <v>95</v>
      </c>
      <c r="G98" s="279" t="s">
        <v>278</v>
      </c>
      <c r="H98" s="279"/>
      <c r="I98" s="279"/>
      <c r="J98" s="279"/>
      <c r="K98" s="277"/>
      <c r="L98" s="270"/>
      <c r="M98" s="305"/>
      <c r="N98" s="297"/>
      <c r="O98" s="297"/>
      <c r="P98" s="297"/>
      <c r="Q98" s="297"/>
      <c r="R98" s="297"/>
      <c r="S98" s="297"/>
      <c r="T98" s="297"/>
      <c r="U98" s="297"/>
      <c r="V98" s="297"/>
      <c r="W98" s="297"/>
      <c r="X98" s="297"/>
      <c r="Y98" s="297"/>
      <c r="Z98" s="297"/>
      <c r="AA98" s="298"/>
      <c r="AB98" s="277"/>
      <c r="AC98" s="270"/>
      <c r="AD98" s="305"/>
      <c r="AE98" s="297"/>
      <c r="AF98" s="297"/>
      <c r="AG98" s="297"/>
      <c r="AH98" s="297"/>
      <c r="AI98" s="297"/>
      <c r="AJ98" s="297"/>
      <c r="AK98" s="297"/>
      <c r="AL98" s="281"/>
      <c r="AM98" s="281"/>
      <c r="AN98" s="281"/>
      <c r="AO98" s="281"/>
      <c r="AP98" s="281"/>
      <c r="AQ98" s="297"/>
      <c r="AR98" s="269">
        <f t="shared" si="4"/>
        <v>0</v>
      </c>
      <c r="AS98" s="277"/>
      <c r="AT98" s="274"/>
      <c r="AU98" s="305"/>
      <c r="AV98" s="297"/>
      <c r="AW98" s="297"/>
      <c r="AX98" s="297"/>
      <c r="AY98" s="297"/>
      <c r="AZ98" s="297"/>
      <c r="BA98" s="297"/>
      <c r="BB98" s="297"/>
      <c r="BC98" s="281"/>
      <c r="BD98" s="281"/>
      <c r="BE98" s="281"/>
      <c r="BF98" s="281"/>
      <c r="BG98" s="281"/>
      <c r="BH98" s="297"/>
      <c r="BI98" s="269">
        <f t="shared" si="5"/>
        <v>0</v>
      </c>
    </row>
    <row r="99" spans="4:61">
      <c r="D99" s="276" t="s">
        <v>286</v>
      </c>
      <c r="E99" s="286" t="s">
        <v>310</v>
      </c>
      <c r="F99" s="287" t="s">
        <v>95</v>
      </c>
      <c r="G99" s="279" t="s">
        <v>278</v>
      </c>
      <c r="H99" s="279"/>
      <c r="I99" s="279"/>
      <c r="J99" s="279"/>
      <c r="K99" s="277"/>
      <c r="L99" s="270"/>
      <c r="M99" s="305"/>
      <c r="N99" s="297"/>
      <c r="O99" s="297"/>
      <c r="P99" s="297"/>
      <c r="Q99" s="297"/>
      <c r="R99" s="297"/>
      <c r="S99" s="297"/>
      <c r="T99" s="297"/>
      <c r="U99" s="297"/>
      <c r="V99" s="297"/>
      <c r="W99" s="297"/>
      <c r="X99" s="297"/>
      <c r="Y99" s="297"/>
      <c r="Z99" s="297"/>
      <c r="AA99" s="298"/>
      <c r="AB99" s="277"/>
      <c r="AC99" s="270"/>
      <c r="AD99" s="305"/>
      <c r="AE99" s="297"/>
      <c r="AF99" s="297"/>
      <c r="AG99" s="297"/>
      <c r="AH99" s="297"/>
      <c r="AI99" s="297"/>
      <c r="AJ99" s="297"/>
      <c r="AK99" s="297"/>
      <c r="AL99" s="281"/>
      <c r="AM99" s="281"/>
      <c r="AN99" s="281"/>
      <c r="AO99" s="281"/>
      <c r="AP99" s="281"/>
      <c r="AQ99" s="297"/>
      <c r="AR99" s="269">
        <f t="shared" si="4"/>
        <v>0</v>
      </c>
      <c r="AS99" s="277"/>
      <c r="AT99" s="274"/>
      <c r="AU99" s="305"/>
      <c r="AV99" s="297"/>
      <c r="AW99" s="297"/>
      <c r="AX99" s="297"/>
      <c r="AY99" s="297"/>
      <c r="AZ99" s="297"/>
      <c r="BA99" s="297"/>
      <c r="BB99" s="297"/>
      <c r="BC99" s="281"/>
      <c r="BD99" s="281"/>
      <c r="BE99" s="281"/>
      <c r="BF99" s="281"/>
      <c r="BG99" s="281"/>
      <c r="BH99" s="297"/>
      <c r="BI99" s="269">
        <f t="shared" si="5"/>
        <v>0</v>
      </c>
    </row>
    <row r="100" spans="4:61">
      <c r="D100" s="276" t="s">
        <v>286</v>
      </c>
      <c r="E100" s="286" t="s">
        <v>311</v>
      </c>
      <c r="F100" s="287" t="s">
        <v>95</v>
      </c>
      <c r="G100" s="279" t="s">
        <v>278</v>
      </c>
      <c r="H100" s="279"/>
      <c r="I100" s="279"/>
      <c r="J100" s="279"/>
      <c r="K100" s="277"/>
      <c r="L100" s="270"/>
      <c r="M100" s="305"/>
      <c r="N100" s="297"/>
      <c r="O100" s="297"/>
      <c r="P100" s="297"/>
      <c r="Q100" s="297"/>
      <c r="R100" s="297"/>
      <c r="S100" s="297"/>
      <c r="T100" s="297"/>
      <c r="U100" s="297"/>
      <c r="V100" s="297"/>
      <c r="W100" s="297"/>
      <c r="X100" s="297"/>
      <c r="Y100" s="297"/>
      <c r="Z100" s="297"/>
      <c r="AA100" s="298"/>
      <c r="AB100" s="277"/>
      <c r="AC100" s="270"/>
      <c r="AD100" s="305"/>
      <c r="AE100" s="297"/>
      <c r="AF100" s="297"/>
      <c r="AG100" s="297"/>
      <c r="AH100" s="297"/>
      <c r="AI100" s="297"/>
      <c r="AJ100" s="297"/>
      <c r="AK100" s="297"/>
      <c r="AL100" s="281"/>
      <c r="AM100" s="281"/>
      <c r="AN100" s="281"/>
      <c r="AO100" s="281"/>
      <c r="AP100" s="281"/>
      <c r="AQ100" s="297"/>
      <c r="AR100" s="269">
        <f t="shared" si="4"/>
        <v>0</v>
      </c>
      <c r="AS100" s="277"/>
      <c r="AT100" s="274"/>
      <c r="AU100" s="305"/>
      <c r="AV100" s="297"/>
      <c r="AW100" s="297"/>
      <c r="AX100" s="297"/>
      <c r="AY100" s="297"/>
      <c r="AZ100" s="297"/>
      <c r="BA100" s="297"/>
      <c r="BB100" s="297"/>
      <c r="BC100" s="281"/>
      <c r="BD100" s="281"/>
      <c r="BE100" s="281"/>
      <c r="BF100" s="281"/>
      <c r="BG100" s="281"/>
      <c r="BH100" s="297"/>
      <c r="BI100" s="269">
        <f t="shared" si="5"/>
        <v>0</v>
      </c>
    </row>
    <row r="101" spans="4:61">
      <c r="D101" s="276" t="s">
        <v>286</v>
      </c>
      <c r="E101" s="286" t="s">
        <v>312</v>
      </c>
      <c r="F101" s="287" t="s">
        <v>95</v>
      </c>
      <c r="G101" s="279" t="s">
        <v>278</v>
      </c>
      <c r="H101" s="279"/>
      <c r="I101" s="279"/>
      <c r="J101" s="279"/>
      <c r="K101" s="277"/>
      <c r="L101" s="270"/>
      <c r="M101" s="305"/>
      <c r="N101" s="297"/>
      <c r="O101" s="297"/>
      <c r="P101" s="297"/>
      <c r="Q101" s="297"/>
      <c r="R101" s="297"/>
      <c r="S101" s="297"/>
      <c r="T101" s="297"/>
      <c r="U101" s="297"/>
      <c r="V101" s="297"/>
      <c r="W101" s="297"/>
      <c r="X101" s="297"/>
      <c r="Y101" s="297"/>
      <c r="Z101" s="297"/>
      <c r="AA101" s="298"/>
      <c r="AB101" s="277"/>
      <c r="AC101" s="270"/>
      <c r="AD101" s="305"/>
      <c r="AE101" s="297"/>
      <c r="AF101" s="297"/>
      <c r="AG101" s="297"/>
      <c r="AH101" s="297"/>
      <c r="AI101" s="297"/>
      <c r="AJ101" s="297"/>
      <c r="AK101" s="297"/>
      <c r="AL101" s="281"/>
      <c r="AM101" s="281"/>
      <c r="AN101" s="281"/>
      <c r="AO101" s="281"/>
      <c r="AP101" s="281"/>
      <c r="AQ101" s="297"/>
      <c r="AR101" s="269">
        <f t="shared" si="4"/>
        <v>0</v>
      </c>
      <c r="AS101" s="277"/>
      <c r="AT101" s="274"/>
      <c r="AU101" s="305"/>
      <c r="AV101" s="297"/>
      <c r="AW101" s="297"/>
      <c r="AX101" s="297"/>
      <c r="AY101" s="297"/>
      <c r="AZ101" s="297"/>
      <c r="BA101" s="297"/>
      <c r="BB101" s="297"/>
      <c r="BC101" s="281"/>
      <c r="BD101" s="281"/>
      <c r="BE101" s="281"/>
      <c r="BF101" s="281"/>
      <c r="BG101" s="281"/>
      <c r="BH101" s="297"/>
      <c r="BI101" s="269">
        <f t="shared" si="5"/>
        <v>0</v>
      </c>
    </row>
    <row r="102" spans="4:61">
      <c r="D102" s="276" t="s">
        <v>286</v>
      </c>
      <c r="E102" s="286" t="s">
        <v>313</v>
      </c>
      <c r="F102" s="287" t="s">
        <v>95</v>
      </c>
      <c r="G102" s="279" t="s">
        <v>278</v>
      </c>
      <c r="H102" s="279"/>
      <c r="I102" s="279"/>
      <c r="J102" s="279"/>
      <c r="K102" s="277"/>
      <c r="L102" s="270"/>
      <c r="M102" s="305"/>
      <c r="N102" s="297"/>
      <c r="O102" s="297"/>
      <c r="P102" s="297"/>
      <c r="Q102" s="297"/>
      <c r="R102" s="297"/>
      <c r="S102" s="297"/>
      <c r="T102" s="297"/>
      <c r="U102" s="297"/>
      <c r="V102" s="297"/>
      <c r="W102" s="297"/>
      <c r="X102" s="297"/>
      <c r="Y102" s="297"/>
      <c r="Z102" s="297"/>
      <c r="AA102" s="298"/>
      <c r="AB102" s="277"/>
      <c r="AC102" s="270"/>
      <c r="AD102" s="305"/>
      <c r="AE102" s="297"/>
      <c r="AF102" s="297"/>
      <c r="AG102" s="297"/>
      <c r="AH102" s="297"/>
      <c r="AI102" s="297"/>
      <c r="AJ102" s="297"/>
      <c r="AK102" s="297"/>
      <c r="AL102" s="281"/>
      <c r="AM102" s="281"/>
      <c r="AN102" s="281"/>
      <c r="AO102" s="281"/>
      <c r="AP102" s="281"/>
      <c r="AQ102" s="297"/>
      <c r="AR102" s="269">
        <f t="shared" si="4"/>
        <v>0</v>
      </c>
      <c r="AS102" s="277"/>
      <c r="AT102" s="274"/>
      <c r="AU102" s="305"/>
      <c r="AV102" s="297"/>
      <c r="AW102" s="297"/>
      <c r="AX102" s="297"/>
      <c r="AY102" s="297"/>
      <c r="AZ102" s="297"/>
      <c r="BA102" s="297"/>
      <c r="BB102" s="297"/>
      <c r="BC102" s="281"/>
      <c r="BD102" s="281"/>
      <c r="BE102" s="281"/>
      <c r="BF102" s="281"/>
      <c r="BG102" s="281"/>
      <c r="BH102" s="297"/>
      <c r="BI102" s="269">
        <f t="shared" si="5"/>
        <v>0</v>
      </c>
    </row>
    <row r="103" spans="4:61">
      <c r="D103" s="276" t="s">
        <v>286</v>
      </c>
      <c r="E103" s="266" t="s">
        <v>314</v>
      </c>
      <c r="F103" s="287" t="s">
        <v>95</v>
      </c>
      <c r="G103" s="279" t="s">
        <v>278</v>
      </c>
      <c r="H103" s="279"/>
      <c r="I103" s="279"/>
      <c r="J103" s="279"/>
      <c r="K103" s="277"/>
      <c r="L103" s="270"/>
      <c r="M103" s="305"/>
      <c r="N103" s="297"/>
      <c r="O103" s="297"/>
      <c r="P103" s="297"/>
      <c r="Q103" s="297"/>
      <c r="R103" s="297"/>
      <c r="S103" s="297"/>
      <c r="T103" s="297"/>
      <c r="U103" s="297"/>
      <c r="V103" s="297"/>
      <c r="W103" s="297"/>
      <c r="X103" s="297"/>
      <c r="Y103" s="297"/>
      <c r="Z103" s="297"/>
      <c r="AA103" s="298"/>
      <c r="AB103" s="277"/>
      <c r="AC103" s="270"/>
      <c r="AD103" s="305"/>
      <c r="AE103" s="297"/>
      <c r="AF103" s="297"/>
      <c r="AG103" s="297"/>
      <c r="AH103" s="297"/>
      <c r="AI103" s="297"/>
      <c r="AJ103" s="297"/>
      <c r="AK103" s="297"/>
      <c r="AL103" s="281"/>
      <c r="AM103" s="281"/>
      <c r="AN103" s="281"/>
      <c r="AO103" s="281"/>
      <c r="AP103" s="281"/>
      <c r="AQ103" s="297"/>
      <c r="AR103" s="269">
        <f t="shared" si="4"/>
        <v>0</v>
      </c>
      <c r="AS103" s="277"/>
      <c r="AT103" s="274"/>
      <c r="AU103" s="305"/>
      <c r="AV103" s="297"/>
      <c r="AW103" s="297"/>
      <c r="AX103" s="297"/>
      <c r="AY103" s="297"/>
      <c r="AZ103" s="297"/>
      <c r="BA103" s="297"/>
      <c r="BB103" s="297"/>
      <c r="BC103" s="281"/>
      <c r="BD103" s="281"/>
      <c r="BE103" s="281"/>
      <c r="BF103" s="281"/>
      <c r="BG103" s="281"/>
      <c r="BH103" s="297"/>
      <c r="BI103" s="269">
        <f t="shared" si="5"/>
        <v>0</v>
      </c>
    </row>
    <row r="104" spans="4:61">
      <c r="D104" s="267" t="s">
        <v>286</v>
      </c>
      <c r="E104" s="267" t="s">
        <v>315</v>
      </c>
      <c r="F104" s="267" t="s">
        <v>95</v>
      </c>
      <c r="G104" s="288" t="s">
        <v>278</v>
      </c>
      <c r="H104" s="279"/>
      <c r="I104" s="279"/>
      <c r="J104" s="279"/>
      <c r="K104" s="277"/>
      <c r="L104" s="270"/>
      <c r="M104" s="305"/>
      <c r="N104" s="297"/>
      <c r="O104" s="297"/>
      <c r="P104" s="297"/>
      <c r="Q104" s="297"/>
      <c r="R104" s="297"/>
      <c r="S104" s="297"/>
      <c r="T104" s="297"/>
      <c r="U104" s="297"/>
      <c r="V104" s="297"/>
      <c r="W104" s="297"/>
      <c r="X104" s="297"/>
      <c r="Y104" s="297"/>
      <c r="Z104" s="297"/>
      <c r="AA104" s="298"/>
      <c r="AB104" s="277"/>
      <c r="AC104" s="270"/>
      <c r="AD104" s="305"/>
      <c r="AE104" s="297"/>
      <c r="AF104" s="297"/>
      <c r="AG104" s="297"/>
      <c r="AH104" s="297"/>
      <c r="AI104" s="297"/>
      <c r="AJ104" s="297"/>
      <c r="AK104" s="297"/>
      <c r="AL104" s="281"/>
      <c r="AM104" s="281"/>
      <c r="AN104" s="281"/>
      <c r="AO104" s="281"/>
      <c r="AP104" s="281"/>
      <c r="AQ104" s="297"/>
      <c r="AR104" s="269">
        <f t="shared" si="4"/>
        <v>0</v>
      </c>
      <c r="AS104" s="277"/>
      <c r="AT104" s="274"/>
      <c r="AU104" s="305"/>
      <c r="AV104" s="297"/>
      <c r="AW104" s="297"/>
      <c r="AX104" s="297"/>
      <c r="AY104" s="297"/>
      <c r="AZ104" s="297"/>
      <c r="BA104" s="297"/>
      <c r="BB104" s="297"/>
      <c r="BC104" s="281"/>
      <c r="BD104" s="281"/>
      <c r="BE104" s="281"/>
      <c r="BF104" s="281"/>
      <c r="BG104" s="281"/>
      <c r="BH104" s="297"/>
      <c r="BI104" s="269">
        <f t="shared" si="5"/>
        <v>0</v>
      </c>
    </row>
    <row r="105" spans="4:61">
      <c r="D105" s="276" t="s">
        <v>286</v>
      </c>
      <c r="E105" s="266" t="s">
        <v>316</v>
      </c>
      <c r="F105" s="287" t="s">
        <v>95</v>
      </c>
      <c r="G105" s="279" t="s">
        <v>278</v>
      </c>
      <c r="H105" s="279"/>
      <c r="I105" s="279"/>
      <c r="J105" s="279"/>
      <c r="K105" s="277"/>
      <c r="L105" s="270"/>
      <c r="M105" s="305"/>
      <c r="N105" s="297"/>
      <c r="O105" s="297"/>
      <c r="P105" s="297"/>
      <c r="Q105" s="297"/>
      <c r="R105" s="297"/>
      <c r="S105" s="297"/>
      <c r="T105" s="297"/>
      <c r="U105" s="297"/>
      <c r="V105" s="297"/>
      <c r="W105" s="297"/>
      <c r="X105" s="297"/>
      <c r="Y105" s="297"/>
      <c r="Z105" s="297"/>
      <c r="AA105" s="298"/>
      <c r="AB105" s="277"/>
      <c r="AC105" s="270"/>
      <c r="AD105" s="305"/>
      <c r="AE105" s="297"/>
      <c r="AF105" s="297"/>
      <c r="AG105" s="297"/>
      <c r="AH105" s="297"/>
      <c r="AI105" s="297"/>
      <c r="AJ105" s="297"/>
      <c r="AK105" s="297"/>
      <c r="AL105" s="281"/>
      <c r="AM105" s="281"/>
      <c r="AN105" s="281"/>
      <c r="AO105" s="281"/>
      <c r="AP105" s="281"/>
      <c r="AQ105" s="297"/>
      <c r="AR105" s="269">
        <f t="shared" si="4"/>
        <v>0</v>
      </c>
      <c r="AS105" s="277"/>
      <c r="AT105" s="274"/>
      <c r="AU105" s="305"/>
      <c r="AV105" s="297"/>
      <c r="AW105" s="297"/>
      <c r="AX105" s="297"/>
      <c r="AY105" s="297"/>
      <c r="AZ105" s="297"/>
      <c r="BA105" s="297"/>
      <c r="BB105" s="297"/>
      <c r="BC105" s="281"/>
      <c r="BD105" s="281"/>
      <c r="BE105" s="281"/>
      <c r="BF105" s="281"/>
      <c r="BG105" s="281"/>
      <c r="BH105" s="297"/>
      <c r="BI105" s="269">
        <f t="shared" si="5"/>
        <v>0</v>
      </c>
    </row>
    <row r="106" spans="4:61">
      <c r="D106" s="276" t="s">
        <v>286</v>
      </c>
      <c r="E106" s="266" t="s">
        <v>317</v>
      </c>
      <c r="F106" s="287" t="s">
        <v>95</v>
      </c>
      <c r="G106" s="279" t="s">
        <v>278</v>
      </c>
      <c r="H106" s="279"/>
      <c r="I106" s="279"/>
      <c r="J106" s="279"/>
      <c r="K106" s="277"/>
      <c r="L106" s="270"/>
      <c r="M106" s="305"/>
      <c r="N106" s="297"/>
      <c r="O106" s="297"/>
      <c r="P106" s="297"/>
      <c r="Q106" s="297"/>
      <c r="R106" s="297"/>
      <c r="S106" s="297"/>
      <c r="T106" s="297"/>
      <c r="U106" s="297"/>
      <c r="V106" s="297"/>
      <c r="W106" s="297"/>
      <c r="X106" s="297"/>
      <c r="Y106" s="297"/>
      <c r="Z106" s="297"/>
      <c r="AA106" s="298"/>
      <c r="AB106" s="277"/>
      <c r="AC106" s="270"/>
      <c r="AD106" s="305"/>
      <c r="AE106" s="297"/>
      <c r="AF106" s="297"/>
      <c r="AG106" s="297"/>
      <c r="AH106" s="297"/>
      <c r="AI106" s="297"/>
      <c r="AJ106" s="297"/>
      <c r="AK106" s="297"/>
      <c r="AL106" s="281"/>
      <c r="AM106" s="281"/>
      <c r="AN106" s="281"/>
      <c r="AO106" s="281"/>
      <c r="AP106" s="281"/>
      <c r="AQ106" s="297"/>
      <c r="AR106" s="269">
        <f t="shared" si="4"/>
        <v>0</v>
      </c>
      <c r="AS106" s="277"/>
      <c r="AT106" s="274"/>
      <c r="AU106" s="305"/>
      <c r="AV106" s="297"/>
      <c r="AW106" s="297"/>
      <c r="AX106" s="297"/>
      <c r="AY106" s="297"/>
      <c r="AZ106" s="297"/>
      <c r="BA106" s="297"/>
      <c r="BB106" s="297"/>
      <c r="BC106" s="281"/>
      <c r="BD106" s="281"/>
      <c r="BE106" s="281"/>
      <c r="BF106" s="281"/>
      <c r="BG106" s="281"/>
      <c r="BH106" s="297"/>
      <c r="BI106" s="269">
        <f t="shared" si="5"/>
        <v>0</v>
      </c>
    </row>
    <row r="107" spans="4:61">
      <c r="D107" s="276" t="s">
        <v>286</v>
      </c>
      <c r="E107" s="286" t="s">
        <v>318</v>
      </c>
      <c r="F107" s="287" t="s">
        <v>95</v>
      </c>
      <c r="G107" s="279" t="s">
        <v>278</v>
      </c>
      <c r="H107" s="279"/>
      <c r="I107" s="279"/>
      <c r="J107" s="279"/>
      <c r="K107" s="277"/>
      <c r="L107" s="270"/>
      <c r="M107" s="305"/>
      <c r="N107" s="297"/>
      <c r="O107" s="297"/>
      <c r="P107" s="297"/>
      <c r="Q107" s="297"/>
      <c r="R107" s="297"/>
      <c r="S107" s="297"/>
      <c r="T107" s="297"/>
      <c r="U107" s="297"/>
      <c r="V107" s="297"/>
      <c r="W107" s="297"/>
      <c r="X107" s="297"/>
      <c r="Y107" s="297"/>
      <c r="Z107" s="297"/>
      <c r="AA107" s="298"/>
      <c r="AB107" s="277"/>
      <c r="AC107" s="270"/>
      <c r="AD107" s="305"/>
      <c r="AE107" s="297"/>
      <c r="AF107" s="297"/>
      <c r="AG107" s="297"/>
      <c r="AH107" s="297"/>
      <c r="AI107" s="297"/>
      <c r="AJ107" s="297"/>
      <c r="AK107" s="297"/>
      <c r="AL107" s="281"/>
      <c r="AM107" s="281"/>
      <c r="AN107" s="281"/>
      <c r="AO107" s="281"/>
      <c r="AP107" s="281"/>
      <c r="AQ107" s="297"/>
      <c r="AR107" s="269">
        <f t="shared" si="4"/>
        <v>0</v>
      </c>
      <c r="AS107" s="277"/>
      <c r="AT107" s="274"/>
      <c r="AU107" s="305"/>
      <c r="AV107" s="297"/>
      <c r="AW107" s="297"/>
      <c r="AX107" s="297"/>
      <c r="AY107" s="297"/>
      <c r="AZ107" s="297"/>
      <c r="BA107" s="297"/>
      <c r="BB107" s="297"/>
      <c r="BC107" s="281"/>
      <c r="BD107" s="281"/>
      <c r="BE107" s="281"/>
      <c r="BF107" s="281"/>
      <c r="BG107" s="281"/>
      <c r="BH107" s="297"/>
      <c r="BI107" s="269">
        <f t="shared" si="5"/>
        <v>0</v>
      </c>
    </row>
    <row r="108" spans="4:61">
      <c r="D108" s="276" t="s">
        <v>286</v>
      </c>
      <c r="E108" s="266" t="s">
        <v>319</v>
      </c>
      <c r="F108" s="287" t="s">
        <v>95</v>
      </c>
      <c r="G108" s="279" t="s">
        <v>278</v>
      </c>
      <c r="H108" s="279"/>
      <c r="I108" s="279"/>
      <c r="J108" s="279"/>
      <c r="K108" s="277"/>
      <c r="L108" s="270"/>
      <c r="M108" s="305"/>
      <c r="N108" s="297"/>
      <c r="O108" s="297"/>
      <c r="P108" s="297"/>
      <c r="Q108" s="297"/>
      <c r="R108" s="297"/>
      <c r="S108" s="297"/>
      <c r="T108" s="297"/>
      <c r="U108" s="297"/>
      <c r="V108" s="297"/>
      <c r="W108" s="297"/>
      <c r="X108" s="297"/>
      <c r="Y108" s="297"/>
      <c r="Z108" s="297"/>
      <c r="AA108" s="298"/>
      <c r="AB108" s="277"/>
      <c r="AC108" s="270"/>
      <c r="AD108" s="305"/>
      <c r="AE108" s="297"/>
      <c r="AF108" s="297"/>
      <c r="AG108" s="297"/>
      <c r="AH108" s="297"/>
      <c r="AI108" s="297"/>
      <c r="AJ108" s="297"/>
      <c r="AK108" s="297"/>
      <c r="AL108" s="281"/>
      <c r="AM108" s="281"/>
      <c r="AN108" s="281"/>
      <c r="AO108" s="281"/>
      <c r="AP108" s="281"/>
      <c r="AQ108" s="297"/>
      <c r="AR108" s="269">
        <f t="shared" si="4"/>
        <v>0</v>
      </c>
      <c r="AS108" s="277"/>
      <c r="AT108" s="274"/>
      <c r="AU108" s="305"/>
      <c r="AV108" s="297"/>
      <c r="AW108" s="297"/>
      <c r="AX108" s="297"/>
      <c r="AY108" s="297"/>
      <c r="AZ108" s="297"/>
      <c r="BA108" s="297"/>
      <c r="BB108" s="297"/>
      <c r="BC108" s="281"/>
      <c r="BD108" s="281"/>
      <c r="BE108" s="281"/>
      <c r="BF108" s="281"/>
      <c r="BG108" s="281"/>
      <c r="BH108" s="297"/>
      <c r="BI108" s="269">
        <f t="shared" si="5"/>
        <v>0</v>
      </c>
    </row>
    <row r="109" spans="4:61">
      <c r="D109" s="276" t="s">
        <v>286</v>
      </c>
      <c r="E109" s="286" t="s">
        <v>320</v>
      </c>
      <c r="F109" s="287" t="s">
        <v>95</v>
      </c>
      <c r="G109" s="279" t="s">
        <v>278</v>
      </c>
      <c r="H109" s="279"/>
      <c r="I109" s="279"/>
      <c r="J109" s="279"/>
      <c r="K109" s="277"/>
      <c r="L109" s="270"/>
      <c r="M109" s="305"/>
      <c r="N109" s="297"/>
      <c r="O109" s="297"/>
      <c r="P109" s="297"/>
      <c r="Q109" s="297"/>
      <c r="R109" s="297"/>
      <c r="S109" s="297"/>
      <c r="T109" s="297"/>
      <c r="U109" s="297"/>
      <c r="V109" s="297"/>
      <c r="W109" s="297"/>
      <c r="X109" s="297"/>
      <c r="Y109" s="297"/>
      <c r="Z109" s="297"/>
      <c r="AA109" s="298"/>
      <c r="AB109" s="277"/>
      <c r="AC109" s="270"/>
      <c r="AD109" s="305"/>
      <c r="AE109" s="297"/>
      <c r="AF109" s="297"/>
      <c r="AG109" s="297"/>
      <c r="AH109" s="297"/>
      <c r="AI109" s="297"/>
      <c r="AJ109" s="297"/>
      <c r="AK109" s="297"/>
      <c r="AL109" s="281"/>
      <c r="AM109" s="281"/>
      <c r="AN109" s="281"/>
      <c r="AO109" s="281"/>
      <c r="AP109" s="281"/>
      <c r="AQ109" s="297"/>
      <c r="AR109" s="269">
        <f t="shared" si="4"/>
        <v>0</v>
      </c>
      <c r="AS109" s="277"/>
      <c r="AT109" s="274"/>
      <c r="AU109" s="305"/>
      <c r="AV109" s="297"/>
      <c r="AW109" s="297"/>
      <c r="AX109" s="297"/>
      <c r="AY109" s="297"/>
      <c r="AZ109" s="297"/>
      <c r="BA109" s="297"/>
      <c r="BB109" s="297"/>
      <c r="BC109" s="281"/>
      <c r="BD109" s="281"/>
      <c r="BE109" s="281"/>
      <c r="BF109" s="281"/>
      <c r="BG109" s="281"/>
      <c r="BH109" s="297"/>
      <c r="BI109" s="269">
        <f t="shared" si="5"/>
        <v>0</v>
      </c>
    </row>
    <row r="110" spans="4:61">
      <c r="D110" s="276" t="s">
        <v>65</v>
      </c>
      <c r="E110" s="286" t="s">
        <v>321</v>
      </c>
      <c r="F110" s="289" t="s">
        <v>95</v>
      </c>
      <c r="G110" s="279" t="s">
        <v>278</v>
      </c>
      <c r="H110" s="279"/>
      <c r="I110" s="279"/>
      <c r="J110" s="279"/>
      <c r="K110" s="277"/>
      <c r="L110" s="270"/>
      <c r="M110" s="305"/>
      <c r="N110" s="297"/>
      <c r="O110" s="297"/>
      <c r="P110" s="297"/>
      <c r="Q110" s="297"/>
      <c r="R110" s="297"/>
      <c r="S110" s="297"/>
      <c r="T110" s="297"/>
      <c r="U110" s="297"/>
      <c r="V110" s="297"/>
      <c r="W110" s="297"/>
      <c r="X110" s="297"/>
      <c r="Y110" s="297"/>
      <c r="Z110" s="297"/>
      <c r="AA110" s="298"/>
      <c r="AB110" s="277"/>
      <c r="AC110" s="270"/>
      <c r="AD110" s="305"/>
      <c r="AE110" s="297"/>
      <c r="AF110" s="297"/>
      <c r="AG110" s="297"/>
      <c r="AH110" s="297"/>
      <c r="AI110" s="297"/>
      <c r="AJ110" s="297"/>
      <c r="AK110" s="297"/>
      <c r="AL110" s="281"/>
      <c r="AM110" s="281"/>
      <c r="AN110" s="281"/>
      <c r="AO110" s="281"/>
      <c r="AP110" s="281"/>
      <c r="AQ110" s="297"/>
      <c r="AR110" s="269">
        <f t="shared" si="4"/>
        <v>0</v>
      </c>
      <c r="AS110" s="277"/>
      <c r="AT110" s="274"/>
      <c r="AU110" s="305"/>
      <c r="AV110" s="297"/>
      <c r="AW110" s="297"/>
      <c r="AX110" s="297"/>
      <c r="AY110" s="297"/>
      <c r="AZ110" s="297"/>
      <c r="BA110" s="297"/>
      <c r="BB110" s="297"/>
      <c r="BC110" s="281"/>
      <c r="BD110" s="281"/>
      <c r="BE110" s="281"/>
      <c r="BF110" s="281"/>
      <c r="BG110" s="281"/>
      <c r="BH110" s="297"/>
      <c r="BI110" s="269">
        <f t="shared" si="5"/>
        <v>0</v>
      </c>
    </row>
    <row r="111" spans="4:61">
      <c r="D111" s="276" t="s">
        <v>65</v>
      </c>
      <c r="E111" s="276" t="s">
        <v>322</v>
      </c>
      <c r="F111" s="276" t="s">
        <v>95</v>
      </c>
      <c r="G111" s="283" t="s">
        <v>278</v>
      </c>
      <c r="H111" s="279"/>
      <c r="I111" s="279"/>
      <c r="J111" s="279"/>
      <c r="K111" s="277"/>
      <c r="L111" s="270"/>
      <c r="M111" s="305"/>
      <c r="N111" s="297"/>
      <c r="O111" s="297"/>
      <c r="P111" s="297"/>
      <c r="Q111" s="297"/>
      <c r="R111" s="297"/>
      <c r="S111" s="297"/>
      <c r="T111" s="297"/>
      <c r="U111" s="297"/>
      <c r="V111" s="297"/>
      <c r="W111" s="297"/>
      <c r="X111" s="297"/>
      <c r="Y111" s="297"/>
      <c r="Z111" s="297"/>
      <c r="AA111" s="298"/>
      <c r="AB111" s="277"/>
      <c r="AC111" s="270"/>
      <c r="AD111" s="305"/>
      <c r="AE111" s="297"/>
      <c r="AF111" s="297"/>
      <c r="AG111" s="297"/>
      <c r="AH111" s="297"/>
      <c r="AI111" s="297"/>
      <c r="AJ111" s="297"/>
      <c r="AK111" s="297"/>
      <c r="AL111" s="281"/>
      <c r="AM111" s="281"/>
      <c r="AN111" s="281"/>
      <c r="AO111" s="281"/>
      <c r="AP111" s="281"/>
      <c r="AQ111" s="297"/>
      <c r="AR111" s="269">
        <f t="shared" si="4"/>
        <v>0</v>
      </c>
      <c r="AS111" s="277"/>
      <c r="AT111" s="274"/>
      <c r="AU111" s="305"/>
      <c r="AV111" s="297"/>
      <c r="AW111" s="297"/>
      <c r="AX111" s="297"/>
      <c r="AY111" s="297"/>
      <c r="AZ111" s="297"/>
      <c r="BA111" s="297"/>
      <c r="BB111" s="297"/>
      <c r="BC111" s="281"/>
      <c r="BD111" s="281"/>
      <c r="BE111" s="281"/>
      <c r="BF111" s="281"/>
      <c r="BG111" s="281"/>
      <c r="BH111" s="297"/>
      <c r="BI111" s="269">
        <f t="shared" si="5"/>
        <v>0</v>
      </c>
    </row>
    <row r="112" spans="4:61">
      <c r="D112" s="276" t="s">
        <v>65</v>
      </c>
      <c r="E112" s="286" t="s">
        <v>323</v>
      </c>
      <c r="F112" s="289" t="s">
        <v>95</v>
      </c>
      <c r="G112" s="279" t="s">
        <v>278</v>
      </c>
      <c r="H112" s="279"/>
      <c r="I112" s="279"/>
      <c r="J112" s="279"/>
      <c r="K112" s="277"/>
      <c r="L112" s="270"/>
      <c r="M112" s="305"/>
      <c r="N112" s="297"/>
      <c r="O112" s="297"/>
      <c r="P112" s="297"/>
      <c r="Q112" s="297"/>
      <c r="R112" s="297"/>
      <c r="S112" s="297"/>
      <c r="T112" s="297"/>
      <c r="U112" s="297"/>
      <c r="V112" s="297"/>
      <c r="W112" s="297"/>
      <c r="X112" s="297"/>
      <c r="Y112" s="297"/>
      <c r="Z112" s="297"/>
      <c r="AA112" s="298"/>
      <c r="AB112" s="277"/>
      <c r="AC112" s="270"/>
      <c r="AD112" s="305"/>
      <c r="AE112" s="297"/>
      <c r="AF112" s="297"/>
      <c r="AG112" s="297"/>
      <c r="AH112" s="297"/>
      <c r="AI112" s="297"/>
      <c r="AJ112" s="297"/>
      <c r="AK112" s="297"/>
      <c r="AL112" s="281"/>
      <c r="AM112" s="281"/>
      <c r="AN112" s="281"/>
      <c r="AO112" s="281"/>
      <c r="AP112" s="281"/>
      <c r="AQ112" s="297"/>
      <c r="AR112" s="269">
        <f t="shared" si="4"/>
        <v>0</v>
      </c>
      <c r="AS112" s="277"/>
      <c r="AT112" s="274"/>
      <c r="AU112" s="305"/>
      <c r="AV112" s="297"/>
      <c r="AW112" s="297"/>
      <c r="AX112" s="297"/>
      <c r="AY112" s="297"/>
      <c r="AZ112" s="297"/>
      <c r="BA112" s="297"/>
      <c r="BB112" s="297"/>
      <c r="BC112" s="281"/>
      <c r="BD112" s="281"/>
      <c r="BE112" s="281"/>
      <c r="BF112" s="281"/>
      <c r="BG112" s="281"/>
      <c r="BH112" s="297"/>
      <c r="BI112" s="269">
        <f t="shared" si="5"/>
        <v>0</v>
      </c>
    </row>
    <row r="113" spans="4:61">
      <c r="D113" s="276" t="s">
        <v>65</v>
      </c>
      <c r="E113" s="286" t="s">
        <v>324</v>
      </c>
      <c r="F113" s="289" t="s">
        <v>95</v>
      </c>
      <c r="G113" s="279" t="s">
        <v>278</v>
      </c>
      <c r="H113" s="279"/>
      <c r="I113" s="279"/>
      <c r="J113" s="279"/>
      <c r="K113" s="277"/>
      <c r="L113" s="270"/>
      <c r="M113" s="305"/>
      <c r="N113" s="297"/>
      <c r="O113" s="297"/>
      <c r="P113" s="297"/>
      <c r="Q113" s="297"/>
      <c r="R113" s="297"/>
      <c r="S113" s="297"/>
      <c r="T113" s="297"/>
      <c r="U113" s="297"/>
      <c r="V113" s="297"/>
      <c r="W113" s="297"/>
      <c r="X113" s="297"/>
      <c r="Y113" s="297"/>
      <c r="Z113" s="297"/>
      <c r="AA113" s="298"/>
      <c r="AB113" s="277"/>
      <c r="AC113" s="270"/>
      <c r="AD113" s="305"/>
      <c r="AE113" s="297"/>
      <c r="AF113" s="297"/>
      <c r="AG113" s="297"/>
      <c r="AH113" s="297"/>
      <c r="AI113" s="297"/>
      <c r="AJ113" s="297"/>
      <c r="AK113" s="297"/>
      <c r="AL113" s="281"/>
      <c r="AM113" s="281"/>
      <c r="AN113" s="281"/>
      <c r="AO113" s="281"/>
      <c r="AP113" s="281"/>
      <c r="AQ113" s="297"/>
      <c r="AR113" s="269">
        <f t="shared" si="4"/>
        <v>0</v>
      </c>
      <c r="AS113" s="277"/>
      <c r="AT113" s="274"/>
      <c r="AU113" s="305"/>
      <c r="AV113" s="297"/>
      <c r="AW113" s="297"/>
      <c r="AX113" s="297"/>
      <c r="AY113" s="297"/>
      <c r="AZ113" s="297"/>
      <c r="BA113" s="297"/>
      <c r="BB113" s="297"/>
      <c r="BC113" s="281"/>
      <c r="BD113" s="281"/>
      <c r="BE113" s="281"/>
      <c r="BF113" s="281"/>
      <c r="BG113" s="281"/>
      <c r="BH113" s="297"/>
      <c r="BI113" s="269">
        <f t="shared" si="5"/>
        <v>0</v>
      </c>
    </row>
    <row r="114" spans="4:61">
      <c r="D114" s="276" t="s">
        <v>325</v>
      </c>
      <c r="E114" s="286" t="s">
        <v>326</v>
      </c>
      <c r="F114" s="289" t="s">
        <v>95</v>
      </c>
      <c r="G114" s="279" t="s">
        <v>278</v>
      </c>
      <c r="H114" s="279"/>
      <c r="I114" s="279"/>
      <c r="J114" s="279"/>
      <c r="K114" s="277"/>
      <c r="L114" s="270"/>
      <c r="M114" s="305"/>
      <c r="N114" s="297"/>
      <c r="O114" s="297"/>
      <c r="P114" s="297"/>
      <c r="Q114" s="297"/>
      <c r="R114" s="297"/>
      <c r="S114" s="297"/>
      <c r="T114" s="297"/>
      <c r="U114" s="297"/>
      <c r="V114" s="297"/>
      <c r="W114" s="297"/>
      <c r="X114" s="297"/>
      <c r="Y114" s="297"/>
      <c r="Z114" s="297"/>
      <c r="AA114" s="298"/>
      <c r="AB114" s="277"/>
      <c r="AC114" s="270"/>
      <c r="AD114" s="305"/>
      <c r="AE114" s="297"/>
      <c r="AF114" s="297"/>
      <c r="AG114" s="297"/>
      <c r="AH114" s="297"/>
      <c r="AI114" s="297"/>
      <c r="AJ114" s="297"/>
      <c r="AK114" s="297"/>
      <c r="AL114" s="281"/>
      <c r="AM114" s="281"/>
      <c r="AN114" s="281"/>
      <c r="AO114" s="281"/>
      <c r="AP114" s="281"/>
      <c r="AQ114" s="297"/>
      <c r="AR114" s="269">
        <f t="shared" si="4"/>
        <v>0</v>
      </c>
      <c r="AS114" s="277"/>
      <c r="AT114" s="274"/>
      <c r="AU114" s="305"/>
      <c r="AV114" s="297"/>
      <c r="AW114" s="297"/>
      <c r="AX114" s="297"/>
      <c r="AY114" s="297"/>
      <c r="AZ114" s="297"/>
      <c r="BA114" s="297"/>
      <c r="BB114" s="297"/>
      <c r="BC114" s="281"/>
      <c r="BD114" s="281"/>
      <c r="BE114" s="281"/>
      <c r="BF114" s="281"/>
      <c r="BG114" s="281"/>
      <c r="BH114" s="297"/>
      <c r="BI114" s="269">
        <f t="shared" si="5"/>
        <v>0</v>
      </c>
    </row>
    <row r="115" spans="4:61">
      <c r="D115" s="276" t="s">
        <v>275</v>
      </c>
      <c r="E115" s="286" t="s">
        <v>327</v>
      </c>
      <c r="F115" s="289" t="s">
        <v>96</v>
      </c>
      <c r="G115" s="279" t="s">
        <v>94</v>
      </c>
      <c r="H115" s="279"/>
      <c r="I115" s="279"/>
      <c r="J115" s="279"/>
      <c r="K115" s="277"/>
      <c r="L115" s="270"/>
      <c r="M115" s="305"/>
      <c r="N115" s="297"/>
      <c r="O115" s="297"/>
      <c r="P115" s="297"/>
      <c r="Q115" s="297"/>
      <c r="R115" s="297"/>
      <c r="S115" s="297"/>
      <c r="T115" s="297"/>
      <c r="U115" s="297"/>
      <c r="V115" s="297"/>
      <c r="W115" s="297"/>
      <c r="X115" s="297"/>
      <c r="Y115" s="297"/>
      <c r="Z115" s="297"/>
      <c r="AA115" s="298"/>
      <c r="AB115" s="277"/>
      <c r="AC115" s="270"/>
      <c r="AD115" s="305"/>
      <c r="AE115" s="297"/>
      <c r="AF115" s="297"/>
      <c r="AG115" s="297"/>
      <c r="AH115" s="297"/>
      <c r="AI115" s="297"/>
      <c r="AJ115" s="297"/>
      <c r="AK115" s="297"/>
      <c r="AL115" s="281"/>
      <c r="AM115" s="281"/>
      <c r="AN115" s="281"/>
      <c r="AO115" s="281"/>
      <c r="AP115" s="281"/>
      <c r="AQ115" s="297"/>
      <c r="AR115" s="269">
        <f t="shared" si="4"/>
        <v>0</v>
      </c>
      <c r="AS115" s="277"/>
      <c r="AT115" s="274"/>
      <c r="AU115" s="305"/>
      <c r="AV115" s="297"/>
      <c r="AW115" s="297"/>
      <c r="AX115" s="297"/>
      <c r="AY115" s="297"/>
      <c r="AZ115" s="297"/>
      <c r="BA115" s="297"/>
      <c r="BB115" s="297"/>
      <c r="BC115" s="281"/>
      <c r="BD115" s="281"/>
      <c r="BE115" s="281"/>
      <c r="BF115" s="281"/>
      <c r="BG115" s="281"/>
      <c r="BH115" s="297"/>
      <c r="BI115" s="269">
        <f t="shared" si="5"/>
        <v>0</v>
      </c>
    </row>
    <row r="116" spans="4:61">
      <c r="D116" s="276" t="s">
        <v>275</v>
      </c>
      <c r="E116" s="286" t="s">
        <v>328</v>
      </c>
      <c r="F116" s="289" t="s">
        <v>96</v>
      </c>
      <c r="G116" s="279" t="s">
        <v>278</v>
      </c>
      <c r="H116" s="279"/>
      <c r="I116" s="279"/>
      <c r="J116" s="279"/>
      <c r="K116" s="277"/>
      <c r="L116" s="270"/>
      <c r="M116" s="305"/>
      <c r="N116" s="297"/>
      <c r="O116" s="297"/>
      <c r="P116" s="297"/>
      <c r="Q116" s="297"/>
      <c r="R116" s="297"/>
      <c r="S116" s="297"/>
      <c r="T116" s="297"/>
      <c r="U116" s="297"/>
      <c r="V116" s="297"/>
      <c r="W116" s="297"/>
      <c r="X116" s="297"/>
      <c r="Y116" s="297"/>
      <c r="Z116" s="297"/>
      <c r="AA116" s="298"/>
      <c r="AB116" s="277"/>
      <c r="AC116" s="270"/>
      <c r="AD116" s="305"/>
      <c r="AE116" s="297"/>
      <c r="AF116" s="297"/>
      <c r="AG116" s="297"/>
      <c r="AH116" s="297"/>
      <c r="AI116" s="297"/>
      <c r="AJ116" s="297"/>
      <c r="AK116" s="297"/>
      <c r="AL116" s="281"/>
      <c r="AM116" s="281"/>
      <c r="AN116" s="281"/>
      <c r="AO116" s="281"/>
      <c r="AP116" s="281"/>
      <c r="AQ116" s="297"/>
      <c r="AR116" s="269">
        <f t="shared" si="4"/>
        <v>0</v>
      </c>
      <c r="AS116" s="277"/>
      <c r="AT116" s="274"/>
      <c r="AU116" s="305"/>
      <c r="AV116" s="297"/>
      <c r="AW116" s="297"/>
      <c r="AX116" s="297"/>
      <c r="AY116" s="297"/>
      <c r="AZ116" s="297"/>
      <c r="BA116" s="297"/>
      <c r="BB116" s="297"/>
      <c r="BC116" s="281"/>
      <c r="BD116" s="281"/>
      <c r="BE116" s="281"/>
      <c r="BF116" s="281"/>
      <c r="BG116" s="281"/>
      <c r="BH116" s="297"/>
      <c r="BI116" s="269">
        <f t="shared" si="5"/>
        <v>0</v>
      </c>
    </row>
    <row r="117" spans="4:61">
      <c r="D117" s="276" t="s">
        <v>275</v>
      </c>
      <c r="E117" s="286" t="s">
        <v>329</v>
      </c>
      <c r="F117" s="289" t="s">
        <v>96</v>
      </c>
      <c r="G117" s="279" t="s">
        <v>94</v>
      </c>
      <c r="H117" s="279"/>
      <c r="I117" s="279"/>
      <c r="J117" s="279"/>
      <c r="K117" s="277"/>
      <c r="L117" s="270"/>
      <c r="M117" s="305"/>
      <c r="N117" s="297"/>
      <c r="O117" s="297"/>
      <c r="P117" s="297"/>
      <c r="Q117" s="297"/>
      <c r="R117" s="297"/>
      <c r="S117" s="297"/>
      <c r="T117" s="297"/>
      <c r="U117" s="297"/>
      <c r="V117" s="297"/>
      <c r="W117" s="297"/>
      <c r="X117" s="297"/>
      <c r="Y117" s="297"/>
      <c r="Z117" s="297"/>
      <c r="AA117" s="298"/>
      <c r="AB117" s="277"/>
      <c r="AC117" s="270"/>
      <c r="AD117" s="305"/>
      <c r="AE117" s="297"/>
      <c r="AF117" s="297"/>
      <c r="AG117" s="297"/>
      <c r="AH117" s="297"/>
      <c r="AI117" s="297"/>
      <c r="AJ117" s="297"/>
      <c r="AK117" s="297"/>
      <c r="AL117" s="281"/>
      <c r="AM117" s="281"/>
      <c r="AN117" s="281"/>
      <c r="AO117" s="281"/>
      <c r="AP117" s="281"/>
      <c r="AQ117" s="297"/>
      <c r="AR117" s="269">
        <f t="shared" si="4"/>
        <v>0</v>
      </c>
      <c r="AS117" s="277"/>
      <c r="AT117" s="274"/>
      <c r="AU117" s="305"/>
      <c r="AV117" s="297"/>
      <c r="AW117" s="297"/>
      <c r="AX117" s="297"/>
      <c r="AY117" s="297"/>
      <c r="AZ117" s="297"/>
      <c r="BA117" s="297"/>
      <c r="BB117" s="297"/>
      <c r="BC117" s="281"/>
      <c r="BD117" s="281"/>
      <c r="BE117" s="281"/>
      <c r="BF117" s="281"/>
      <c r="BG117" s="281"/>
      <c r="BH117" s="297"/>
      <c r="BI117" s="269">
        <f t="shared" si="5"/>
        <v>0</v>
      </c>
    </row>
    <row r="118" spans="4:61">
      <c r="D118" s="276" t="s">
        <v>275</v>
      </c>
      <c r="E118" s="286" t="s">
        <v>330</v>
      </c>
      <c r="F118" s="289" t="s">
        <v>96</v>
      </c>
      <c r="G118" s="279" t="s">
        <v>278</v>
      </c>
      <c r="H118" s="279"/>
      <c r="I118" s="279"/>
      <c r="J118" s="279"/>
      <c r="K118" s="277"/>
      <c r="L118" s="270"/>
      <c r="M118" s="305"/>
      <c r="N118" s="297"/>
      <c r="O118" s="297"/>
      <c r="P118" s="297"/>
      <c r="Q118" s="297"/>
      <c r="R118" s="297"/>
      <c r="S118" s="297"/>
      <c r="T118" s="297"/>
      <c r="U118" s="297"/>
      <c r="V118" s="297"/>
      <c r="W118" s="297"/>
      <c r="X118" s="297"/>
      <c r="Y118" s="297"/>
      <c r="Z118" s="297"/>
      <c r="AA118" s="298"/>
      <c r="AB118" s="277"/>
      <c r="AC118" s="270"/>
      <c r="AD118" s="305"/>
      <c r="AE118" s="297"/>
      <c r="AF118" s="297"/>
      <c r="AG118" s="297"/>
      <c r="AH118" s="297"/>
      <c r="AI118" s="297"/>
      <c r="AJ118" s="297"/>
      <c r="AK118" s="297"/>
      <c r="AL118" s="281"/>
      <c r="AM118" s="281"/>
      <c r="AN118" s="281"/>
      <c r="AO118" s="281"/>
      <c r="AP118" s="281"/>
      <c r="AQ118" s="297"/>
      <c r="AR118" s="269">
        <f t="shared" si="4"/>
        <v>0</v>
      </c>
      <c r="AS118" s="277"/>
      <c r="AT118" s="274"/>
      <c r="AU118" s="305"/>
      <c r="AV118" s="297"/>
      <c r="AW118" s="297"/>
      <c r="AX118" s="297"/>
      <c r="AY118" s="297"/>
      <c r="AZ118" s="297"/>
      <c r="BA118" s="297"/>
      <c r="BB118" s="297"/>
      <c r="BC118" s="281"/>
      <c r="BD118" s="281"/>
      <c r="BE118" s="281"/>
      <c r="BF118" s="281"/>
      <c r="BG118" s="281"/>
      <c r="BH118" s="297"/>
      <c r="BI118" s="269">
        <f t="shared" si="5"/>
        <v>0</v>
      </c>
    </row>
    <row r="119" spans="4:61">
      <c r="D119" s="276" t="s">
        <v>331</v>
      </c>
      <c r="E119" s="286" t="s">
        <v>332</v>
      </c>
      <c r="F119" s="289" t="s">
        <v>96</v>
      </c>
      <c r="G119" s="279" t="s">
        <v>94</v>
      </c>
      <c r="H119" s="279"/>
      <c r="I119" s="279"/>
      <c r="J119" s="279"/>
      <c r="K119" s="277"/>
      <c r="L119" s="270"/>
      <c r="M119" s="305"/>
      <c r="N119" s="297"/>
      <c r="O119" s="297"/>
      <c r="P119" s="297"/>
      <c r="Q119" s="297"/>
      <c r="R119" s="297"/>
      <c r="S119" s="297"/>
      <c r="T119" s="297"/>
      <c r="U119" s="297"/>
      <c r="V119" s="297"/>
      <c r="W119" s="297"/>
      <c r="X119" s="297"/>
      <c r="Y119" s="297"/>
      <c r="Z119" s="297"/>
      <c r="AA119" s="298"/>
      <c r="AB119" s="277"/>
      <c r="AC119" s="270"/>
      <c r="AD119" s="305"/>
      <c r="AE119" s="297"/>
      <c r="AF119" s="297"/>
      <c r="AG119" s="297"/>
      <c r="AH119" s="297"/>
      <c r="AI119" s="297"/>
      <c r="AJ119" s="297"/>
      <c r="AK119" s="297"/>
      <c r="AL119" s="281"/>
      <c r="AM119" s="281"/>
      <c r="AN119" s="281"/>
      <c r="AO119" s="281"/>
      <c r="AP119" s="281"/>
      <c r="AQ119" s="297"/>
      <c r="AR119" s="269">
        <f t="shared" si="4"/>
        <v>0</v>
      </c>
      <c r="AS119" s="277"/>
      <c r="AT119" s="274"/>
      <c r="AU119" s="305"/>
      <c r="AV119" s="297"/>
      <c r="AW119" s="297"/>
      <c r="AX119" s="297"/>
      <c r="AY119" s="297"/>
      <c r="AZ119" s="297"/>
      <c r="BA119" s="297"/>
      <c r="BB119" s="297"/>
      <c r="BC119" s="281"/>
      <c r="BD119" s="281"/>
      <c r="BE119" s="281"/>
      <c r="BF119" s="281"/>
      <c r="BG119" s="281"/>
      <c r="BH119" s="297"/>
      <c r="BI119" s="269">
        <f t="shared" si="5"/>
        <v>0</v>
      </c>
    </row>
    <row r="120" spans="4:61">
      <c r="D120" s="276" t="s">
        <v>331</v>
      </c>
      <c r="E120" s="286" t="s">
        <v>333</v>
      </c>
      <c r="F120" s="289" t="s">
        <v>96</v>
      </c>
      <c r="G120" s="279" t="s">
        <v>278</v>
      </c>
      <c r="H120" s="279"/>
      <c r="I120" s="279"/>
      <c r="J120" s="279"/>
      <c r="K120" s="277"/>
      <c r="L120" s="270"/>
      <c r="M120" s="305"/>
      <c r="N120" s="297"/>
      <c r="O120" s="297"/>
      <c r="P120" s="297"/>
      <c r="Q120" s="297"/>
      <c r="R120" s="297"/>
      <c r="S120" s="297"/>
      <c r="T120" s="297"/>
      <c r="U120" s="297"/>
      <c r="V120" s="297"/>
      <c r="W120" s="297"/>
      <c r="X120" s="297"/>
      <c r="Y120" s="297"/>
      <c r="Z120" s="297"/>
      <c r="AA120" s="298"/>
      <c r="AB120" s="277"/>
      <c r="AC120" s="270"/>
      <c r="AD120" s="305"/>
      <c r="AE120" s="297"/>
      <c r="AF120" s="297"/>
      <c r="AG120" s="297"/>
      <c r="AH120" s="297"/>
      <c r="AI120" s="297"/>
      <c r="AJ120" s="297"/>
      <c r="AK120" s="297"/>
      <c r="AL120" s="281"/>
      <c r="AM120" s="281"/>
      <c r="AN120" s="281"/>
      <c r="AO120" s="281"/>
      <c r="AP120" s="281"/>
      <c r="AQ120" s="297"/>
      <c r="AR120" s="269">
        <f t="shared" si="4"/>
        <v>0</v>
      </c>
      <c r="AS120" s="277"/>
      <c r="AT120" s="274"/>
      <c r="AU120" s="305"/>
      <c r="AV120" s="297"/>
      <c r="AW120" s="297"/>
      <c r="AX120" s="297"/>
      <c r="AY120" s="297"/>
      <c r="AZ120" s="297"/>
      <c r="BA120" s="297"/>
      <c r="BB120" s="297"/>
      <c r="BC120" s="281"/>
      <c r="BD120" s="281"/>
      <c r="BE120" s="281"/>
      <c r="BF120" s="281"/>
      <c r="BG120" s="281"/>
      <c r="BH120" s="297"/>
      <c r="BI120" s="269">
        <f t="shared" si="5"/>
        <v>0</v>
      </c>
    </row>
    <row r="121" spans="4:61">
      <c r="D121" s="276" t="s">
        <v>331</v>
      </c>
      <c r="E121" s="286" t="s">
        <v>334</v>
      </c>
      <c r="F121" s="289" t="s">
        <v>96</v>
      </c>
      <c r="G121" s="279"/>
      <c r="H121" s="279"/>
      <c r="I121" s="279"/>
      <c r="J121" s="279"/>
      <c r="K121" s="277"/>
      <c r="L121" s="270"/>
      <c r="M121" s="305"/>
      <c r="N121" s="297"/>
      <c r="O121" s="297"/>
      <c r="P121" s="297"/>
      <c r="Q121" s="297"/>
      <c r="R121" s="297"/>
      <c r="S121" s="297"/>
      <c r="T121" s="297"/>
      <c r="U121" s="297"/>
      <c r="V121" s="297"/>
      <c r="W121" s="297"/>
      <c r="X121" s="297"/>
      <c r="Y121" s="297"/>
      <c r="Z121" s="297"/>
      <c r="AA121" s="298"/>
      <c r="AB121" s="277"/>
      <c r="AC121" s="270"/>
      <c r="AD121" s="305"/>
      <c r="AE121" s="297"/>
      <c r="AF121" s="297"/>
      <c r="AG121" s="297"/>
      <c r="AH121" s="297"/>
      <c r="AI121" s="297"/>
      <c r="AJ121" s="297"/>
      <c r="AK121" s="297"/>
      <c r="AL121" s="281"/>
      <c r="AM121" s="281"/>
      <c r="AN121" s="281"/>
      <c r="AO121" s="281"/>
      <c r="AP121" s="281"/>
      <c r="AQ121" s="297"/>
      <c r="AR121" s="269">
        <f t="shared" si="4"/>
        <v>0</v>
      </c>
      <c r="AS121" s="277"/>
      <c r="AT121" s="274"/>
      <c r="AU121" s="305"/>
      <c r="AV121" s="297"/>
      <c r="AW121" s="297"/>
      <c r="AX121" s="297"/>
      <c r="AY121" s="297"/>
      <c r="AZ121" s="297"/>
      <c r="BA121" s="297"/>
      <c r="BB121" s="297"/>
      <c r="BC121" s="281"/>
      <c r="BD121" s="281"/>
      <c r="BE121" s="281"/>
      <c r="BF121" s="281"/>
      <c r="BG121" s="281"/>
      <c r="BH121" s="297"/>
      <c r="BI121" s="269">
        <f t="shared" si="5"/>
        <v>0</v>
      </c>
    </row>
    <row r="122" spans="4:61">
      <c r="D122" s="276" t="s">
        <v>331</v>
      </c>
      <c r="E122" s="286" t="s">
        <v>335</v>
      </c>
      <c r="F122" s="289" t="s">
        <v>96</v>
      </c>
      <c r="G122" s="279" t="s">
        <v>94</v>
      </c>
      <c r="H122" s="279"/>
      <c r="I122" s="279"/>
      <c r="J122" s="279"/>
      <c r="K122" s="277"/>
      <c r="L122" s="270"/>
      <c r="M122" s="305"/>
      <c r="N122" s="297"/>
      <c r="O122" s="297"/>
      <c r="P122" s="297"/>
      <c r="Q122" s="297"/>
      <c r="R122" s="297"/>
      <c r="S122" s="297"/>
      <c r="T122" s="297"/>
      <c r="U122" s="297"/>
      <c r="V122" s="297"/>
      <c r="W122" s="297"/>
      <c r="X122" s="297"/>
      <c r="Y122" s="297"/>
      <c r="Z122" s="297"/>
      <c r="AA122" s="298"/>
      <c r="AB122" s="277"/>
      <c r="AC122" s="270"/>
      <c r="AD122" s="305"/>
      <c r="AE122" s="297"/>
      <c r="AF122" s="297"/>
      <c r="AG122" s="297"/>
      <c r="AH122" s="297"/>
      <c r="AI122" s="297"/>
      <c r="AJ122" s="297"/>
      <c r="AK122" s="297"/>
      <c r="AL122" s="281"/>
      <c r="AM122" s="281"/>
      <c r="AN122" s="281"/>
      <c r="AO122" s="281"/>
      <c r="AP122" s="281"/>
      <c r="AQ122" s="297"/>
      <c r="AR122" s="269">
        <f t="shared" si="4"/>
        <v>0</v>
      </c>
      <c r="AS122" s="277"/>
      <c r="AT122" s="274"/>
      <c r="AU122" s="305"/>
      <c r="AV122" s="297"/>
      <c r="AW122" s="297"/>
      <c r="AX122" s="297"/>
      <c r="AY122" s="297"/>
      <c r="AZ122" s="297"/>
      <c r="BA122" s="297"/>
      <c r="BB122" s="297"/>
      <c r="BC122" s="281"/>
      <c r="BD122" s="281"/>
      <c r="BE122" s="281"/>
      <c r="BF122" s="281"/>
      <c r="BG122" s="281"/>
      <c r="BH122" s="297"/>
      <c r="BI122" s="269">
        <f t="shared" si="5"/>
        <v>0</v>
      </c>
    </row>
    <row r="123" spans="4:61">
      <c r="D123" s="276" t="s">
        <v>331</v>
      </c>
      <c r="E123" s="286" t="s">
        <v>336</v>
      </c>
      <c r="F123" s="289" t="s">
        <v>96</v>
      </c>
      <c r="G123" s="279" t="s">
        <v>278</v>
      </c>
      <c r="H123" s="279"/>
      <c r="I123" s="279"/>
      <c r="J123" s="279"/>
      <c r="K123" s="277"/>
      <c r="L123" s="270"/>
      <c r="M123" s="305"/>
      <c r="N123" s="297"/>
      <c r="O123" s="297"/>
      <c r="P123" s="297"/>
      <c r="Q123" s="297"/>
      <c r="R123" s="297"/>
      <c r="S123" s="297"/>
      <c r="T123" s="297"/>
      <c r="U123" s="297"/>
      <c r="V123" s="297"/>
      <c r="W123" s="297"/>
      <c r="X123" s="297"/>
      <c r="Y123" s="297"/>
      <c r="Z123" s="297"/>
      <c r="AA123" s="298"/>
      <c r="AB123" s="277"/>
      <c r="AC123" s="270"/>
      <c r="AD123" s="305"/>
      <c r="AE123" s="297"/>
      <c r="AF123" s="297"/>
      <c r="AG123" s="297"/>
      <c r="AH123" s="297"/>
      <c r="AI123" s="297"/>
      <c r="AJ123" s="297"/>
      <c r="AK123" s="297"/>
      <c r="AL123" s="281"/>
      <c r="AM123" s="281"/>
      <c r="AN123" s="281"/>
      <c r="AO123" s="281"/>
      <c r="AP123" s="281"/>
      <c r="AQ123" s="297"/>
      <c r="AR123" s="269">
        <f t="shared" si="4"/>
        <v>0</v>
      </c>
      <c r="AS123" s="277"/>
      <c r="AT123" s="274"/>
      <c r="AU123" s="305"/>
      <c r="AV123" s="297"/>
      <c r="AW123" s="297"/>
      <c r="AX123" s="297"/>
      <c r="AY123" s="297"/>
      <c r="AZ123" s="297"/>
      <c r="BA123" s="297"/>
      <c r="BB123" s="297"/>
      <c r="BC123" s="281"/>
      <c r="BD123" s="281"/>
      <c r="BE123" s="281"/>
      <c r="BF123" s="281"/>
      <c r="BG123" s="281"/>
      <c r="BH123" s="297"/>
      <c r="BI123" s="269">
        <f t="shared" si="5"/>
        <v>0</v>
      </c>
    </row>
    <row r="124" spans="4:61">
      <c r="D124" s="276" t="s">
        <v>331</v>
      </c>
      <c r="E124" s="286" t="s">
        <v>337</v>
      </c>
      <c r="F124" s="289" t="s">
        <v>96</v>
      </c>
      <c r="G124" s="279"/>
      <c r="H124" s="279"/>
      <c r="I124" s="279"/>
      <c r="J124" s="279"/>
      <c r="K124" s="277"/>
      <c r="L124" s="270"/>
      <c r="M124" s="305"/>
      <c r="N124" s="297"/>
      <c r="O124" s="297"/>
      <c r="P124" s="297"/>
      <c r="Q124" s="297"/>
      <c r="R124" s="297"/>
      <c r="S124" s="297"/>
      <c r="T124" s="297"/>
      <c r="U124" s="297"/>
      <c r="V124" s="297"/>
      <c r="W124" s="297"/>
      <c r="X124" s="297"/>
      <c r="Y124" s="297"/>
      <c r="Z124" s="297"/>
      <c r="AA124" s="298"/>
      <c r="AB124" s="277"/>
      <c r="AC124" s="270"/>
      <c r="AD124" s="305"/>
      <c r="AE124" s="297"/>
      <c r="AF124" s="297"/>
      <c r="AG124" s="297"/>
      <c r="AH124" s="297"/>
      <c r="AI124" s="297"/>
      <c r="AJ124" s="297"/>
      <c r="AK124" s="297"/>
      <c r="AL124" s="281"/>
      <c r="AM124" s="281"/>
      <c r="AN124" s="281"/>
      <c r="AO124" s="281"/>
      <c r="AP124" s="281"/>
      <c r="AQ124" s="297"/>
      <c r="AR124" s="269">
        <f t="shared" si="4"/>
        <v>0</v>
      </c>
      <c r="AS124" s="277"/>
      <c r="AT124" s="274"/>
      <c r="AU124" s="305"/>
      <c r="AV124" s="297"/>
      <c r="AW124" s="297"/>
      <c r="AX124" s="297"/>
      <c r="AY124" s="297"/>
      <c r="AZ124" s="297"/>
      <c r="BA124" s="297"/>
      <c r="BB124" s="297"/>
      <c r="BC124" s="281"/>
      <c r="BD124" s="281"/>
      <c r="BE124" s="281"/>
      <c r="BF124" s="281"/>
      <c r="BG124" s="281"/>
      <c r="BH124" s="297"/>
      <c r="BI124" s="269">
        <f t="shared" si="5"/>
        <v>0</v>
      </c>
    </row>
    <row r="125" spans="4:61">
      <c r="D125" s="276" t="s">
        <v>66</v>
      </c>
      <c r="E125" s="276" t="s">
        <v>338</v>
      </c>
      <c r="F125" s="276" t="s">
        <v>96</v>
      </c>
      <c r="G125" s="283" t="s">
        <v>94</v>
      </c>
      <c r="H125" s="279"/>
      <c r="I125" s="279"/>
      <c r="J125" s="279"/>
      <c r="K125" s="277"/>
      <c r="L125" s="270"/>
      <c r="M125" s="305"/>
      <c r="N125" s="297"/>
      <c r="O125" s="297"/>
      <c r="P125" s="297"/>
      <c r="Q125" s="297"/>
      <c r="R125" s="297"/>
      <c r="S125" s="297"/>
      <c r="T125" s="297"/>
      <c r="U125" s="297"/>
      <c r="V125" s="297"/>
      <c r="W125" s="297"/>
      <c r="X125" s="297"/>
      <c r="Y125" s="297"/>
      <c r="Z125" s="297"/>
      <c r="AA125" s="298"/>
      <c r="AB125" s="277"/>
      <c r="AC125" s="270"/>
      <c r="AD125" s="305"/>
      <c r="AE125" s="297"/>
      <c r="AF125" s="297"/>
      <c r="AG125" s="297"/>
      <c r="AH125" s="297"/>
      <c r="AI125" s="297"/>
      <c r="AJ125" s="297"/>
      <c r="AK125" s="297"/>
      <c r="AL125" s="281"/>
      <c r="AM125" s="281"/>
      <c r="AN125" s="281"/>
      <c r="AO125" s="281"/>
      <c r="AP125" s="281"/>
      <c r="AQ125" s="297"/>
      <c r="AR125" s="269">
        <f t="shared" si="4"/>
        <v>0</v>
      </c>
      <c r="AS125" s="277"/>
      <c r="AT125" s="274"/>
      <c r="AU125" s="305"/>
      <c r="AV125" s="297"/>
      <c r="AW125" s="297"/>
      <c r="AX125" s="297"/>
      <c r="AY125" s="297"/>
      <c r="AZ125" s="297"/>
      <c r="BA125" s="297"/>
      <c r="BB125" s="297"/>
      <c r="BC125" s="281"/>
      <c r="BD125" s="281"/>
      <c r="BE125" s="281"/>
      <c r="BF125" s="281"/>
      <c r="BG125" s="281"/>
      <c r="BH125" s="297"/>
      <c r="BI125" s="269">
        <f t="shared" si="5"/>
        <v>0</v>
      </c>
    </row>
    <row r="126" spans="4:61">
      <c r="D126" s="276" t="s">
        <v>66</v>
      </c>
      <c r="E126" s="286" t="s">
        <v>339</v>
      </c>
      <c r="F126" s="289" t="s">
        <v>96</v>
      </c>
      <c r="G126" s="279" t="s">
        <v>94</v>
      </c>
      <c r="H126" s="279"/>
      <c r="I126" s="279"/>
      <c r="J126" s="279"/>
      <c r="K126" s="277"/>
      <c r="L126" s="270"/>
      <c r="M126" s="305"/>
      <c r="N126" s="297"/>
      <c r="O126" s="297"/>
      <c r="P126" s="297"/>
      <c r="Q126" s="297"/>
      <c r="R126" s="297"/>
      <c r="S126" s="297"/>
      <c r="T126" s="297"/>
      <c r="U126" s="297"/>
      <c r="V126" s="297"/>
      <c r="W126" s="297"/>
      <c r="X126" s="297"/>
      <c r="Y126" s="297"/>
      <c r="Z126" s="297"/>
      <c r="AA126" s="298"/>
      <c r="AB126" s="277"/>
      <c r="AC126" s="270"/>
      <c r="AD126" s="305"/>
      <c r="AE126" s="297"/>
      <c r="AF126" s="297"/>
      <c r="AG126" s="297"/>
      <c r="AH126" s="297"/>
      <c r="AI126" s="297"/>
      <c r="AJ126" s="297"/>
      <c r="AK126" s="297"/>
      <c r="AL126" s="281"/>
      <c r="AM126" s="281"/>
      <c r="AN126" s="281"/>
      <c r="AO126" s="281"/>
      <c r="AP126" s="281"/>
      <c r="AQ126" s="297"/>
      <c r="AR126" s="269">
        <f t="shared" si="4"/>
        <v>0</v>
      </c>
      <c r="AS126" s="277"/>
      <c r="AT126" s="274"/>
      <c r="AU126" s="305"/>
      <c r="AV126" s="297"/>
      <c r="AW126" s="297"/>
      <c r="AX126" s="297"/>
      <c r="AY126" s="297"/>
      <c r="AZ126" s="297"/>
      <c r="BA126" s="297"/>
      <c r="BB126" s="297"/>
      <c r="BC126" s="281"/>
      <c r="BD126" s="281"/>
      <c r="BE126" s="281"/>
      <c r="BF126" s="281"/>
      <c r="BG126" s="281"/>
      <c r="BH126" s="297"/>
      <c r="BI126" s="269">
        <f t="shared" si="5"/>
        <v>0</v>
      </c>
    </row>
    <row r="127" spans="4:61">
      <c r="D127" s="276" t="s">
        <v>66</v>
      </c>
      <c r="E127" s="286" t="s">
        <v>340</v>
      </c>
      <c r="F127" s="289" t="s">
        <v>96</v>
      </c>
      <c r="G127" s="279" t="s">
        <v>94</v>
      </c>
      <c r="H127" s="279"/>
      <c r="I127" s="279"/>
      <c r="J127" s="279"/>
      <c r="K127" s="277"/>
      <c r="L127" s="270"/>
      <c r="M127" s="305"/>
      <c r="N127" s="297"/>
      <c r="O127" s="297"/>
      <c r="P127" s="297"/>
      <c r="Q127" s="297"/>
      <c r="R127" s="297"/>
      <c r="S127" s="297"/>
      <c r="T127" s="297"/>
      <c r="U127" s="297"/>
      <c r="V127" s="297"/>
      <c r="W127" s="297"/>
      <c r="X127" s="297"/>
      <c r="Y127" s="297"/>
      <c r="Z127" s="297"/>
      <c r="AA127" s="298"/>
      <c r="AB127" s="277"/>
      <c r="AC127" s="270"/>
      <c r="AD127" s="305"/>
      <c r="AE127" s="297"/>
      <c r="AF127" s="297"/>
      <c r="AG127" s="297"/>
      <c r="AH127" s="297"/>
      <c r="AI127" s="297"/>
      <c r="AJ127" s="297"/>
      <c r="AK127" s="297"/>
      <c r="AL127" s="281"/>
      <c r="AM127" s="281"/>
      <c r="AN127" s="281"/>
      <c r="AO127" s="281"/>
      <c r="AP127" s="281"/>
      <c r="AQ127" s="297"/>
      <c r="AR127" s="269">
        <f t="shared" si="4"/>
        <v>0</v>
      </c>
      <c r="AS127" s="277"/>
      <c r="AT127" s="274"/>
      <c r="AU127" s="305"/>
      <c r="AV127" s="297"/>
      <c r="AW127" s="297"/>
      <c r="AX127" s="297"/>
      <c r="AY127" s="297"/>
      <c r="AZ127" s="297"/>
      <c r="BA127" s="297"/>
      <c r="BB127" s="297"/>
      <c r="BC127" s="281"/>
      <c r="BD127" s="281"/>
      <c r="BE127" s="281"/>
      <c r="BF127" s="281"/>
      <c r="BG127" s="281"/>
      <c r="BH127" s="297"/>
      <c r="BI127" s="269">
        <f t="shared" si="5"/>
        <v>0</v>
      </c>
    </row>
    <row r="128" spans="4:61">
      <c r="D128" s="276" t="s">
        <v>66</v>
      </c>
      <c r="E128" s="276" t="s">
        <v>341</v>
      </c>
      <c r="F128" s="276" t="s">
        <v>96</v>
      </c>
      <c r="G128" s="283" t="s">
        <v>94</v>
      </c>
      <c r="H128" s="279"/>
      <c r="I128" s="279"/>
      <c r="J128" s="279"/>
      <c r="K128" s="277"/>
      <c r="L128" s="270"/>
      <c r="M128" s="305"/>
      <c r="N128" s="297"/>
      <c r="O128" s="297"/>
      <c r="P128" s="297"/>
      <c r="Q128" s="297"/>
      <c r="R128" s="297"/>
      <c r="S128" s="297"/>
      <c r="T128" s="297"/>
      <c r="U128" s="297"/>
      <c r="V128" s="297"/>
      <c r="W128" s="297"/>
      <c r="X128" s="297"/>
      <c r="Y128" s="297"/>
      <c r="Z128" s="297"/>
      <c r="AA128" s="298"/>
      <c r="AB128" s="277"/>
      <c r="AC128" s="270"/>
      <c r="AD128" s="305"/>
      <c r="AE128" s="297"/>
      <c r="AF128" s="297"/>
      <c r="AG128" s="297"/>
      <c r="AH128" s="297"/>
      <c r="AI128" s="297"/>
      <c r="AJ128" s="297"/>
      <c r="AK128" s="297"/>
      <c r="AL128" s="281"/>
      <c r="AM128" s="281"/>
      <c r="AN128" s="281"/>
      <c r="AO128" s="281"/>
      <c r="AP128" s="281"/>
      <c r="AQ128" s="297"/>
      <c r="AR128" s="269">
        <f t="shared" si="4"/>
        <v>0</v>
      </c>
      <c r="AS128" s="277"/>
      <c r="AT128" s="274"/>
      <c r="AU128" s="305"/>
      <c r="AV128" s="297"/>
      <c r="AW128" s="297"/>
      <c r="AX128" s="297"/>
      <c r="AY128" s="297"/>
      <c r="AZ128" s="297"/>
      <c r="BA128" s="297"/>
      <c r="BB128" s="297"/>
      <c r="BC128" s="281"/>
      <c r="BD128" s="281"/>
      <c r="BE128" s="281"/>
      <c r="BF128" s="281"/>
      <c r="BG128" s="281"/>
      <c r="BH128" s="297"/>
      <c r="BI128" s="269">
        <f t="shared" si="5"/>
        <v>0</v>
      </c>
    </row>
    <row r="129" spans="4:61">
      <c r="D129" s="276" t="s">
        <v>66</v>
      </c>
      <c r="E129" s="286" t="s">
        <v>342</v>
      </c>
      <c r="F129" s="289" t="s">
        <v>96</v>
      </c>
      <c r="G129" s="279" t="s">
        <v>94</v>
      </c>
      <c r="H129" s="279"/>
      <c r="I129" s="279"/>
      <c r="J129" s="279"/>
      <c r="K129" s="277"/>
      <c r="L129" s="270"/>
      <c r="M129" s="305"/>
      <c r="N129" s="297"/>
      <c r="O129" s="297"/>
      <c r="P129" s="297"/>
      <c r="Q129" s="297"/>
      <c r="R129" s="297"/>
      <c r="S129" s="297"/>
      <c r="T129" s="297"/>
      <c r="U129" s="297"/>
      <c r="V129" s="297"/>
      <c r="W129" s="297"/>
      <c r="X129" s="297"/>
      <c r="Y129" s="297"/>
      <c r="Z129" s="297"/>
      <c r="AA129" s="298"/>
      <c r="AB129" s="277"/>
      <c r="AC129" s="270"/>
      <c r="AD129" s="305"/>
      <c r="AE129" s="297"/>
      <c r="AF129" s="297"/>
      <c r="AG129" s="297"/>
      <c r="AH129" s="297"/>
      <c r="AI129" s="297"/>
      <c r="AJ129" s="297"/>
      <c r="AK129" s="297"/>
      <c r="AL129" s="281"/>
      <c r="AM129" s="281"/>
      <c r="AN129" s="281"/>
      <c r="AO129" s="281"/>
      <c r="AP129" s="281"/>
      <c r="AQ129" s="297"/>
      <c r="AR129" s="269">
        <f t="shared" si="4"/>
        <v>0</v>
      </c>
      <c r="AS129" s="277"/>
      <c r="AT129" s="274"/>
      <c r="AU129" s="305"/>
      <c r="AV129" s="297"/>
      <c r="AW129" s="297"/>
      <c r="AX129" s="297"/>
      <c r="AY129" s="297"/>
      <c r="AZ129" s="297"/>
      <c r="BA129" s="297"/>
      <c r="BB129" s="297"/>
      <c r="BC129" s="281"/>
      <c r="BD129" s="281"/>
      <c r="BE129" s="281"/>
      <c r="BF129" s="281"/>
      <c r="BG129" s="281"/>
      <c r="BH129" s="297"/>
      <c r="BI129" s="269">
        <f t="shared" si="5"/>
        <v>0</v>
      </c>
    </row>
    <row r="130" spans="4:61">
      <c r="D130" s="276" t="s">
        <v>66</v>
      </c>
      <c r="E130" s="286" t="s">
        <v>343</v>
      </c>
      <c r="F130" s="289" t="s">
        <v>96</v>
      </c>
      <c r="G130" s="279" t="s">
        <v>94</v>
      </c>
      <c r="H130" s="279"/>
      <c r="I130" s="279"/>
      <c r="J130" s="279"/>
      <c r="K130" s="277"/>
      <c r="L130" s="270"/>
      <c r="M130" s="305"/>
      <c r="N130" s="297"/>
      <c r="O130" s="297"/>
      <c r="P130" s="297"/>
      <c r="Q130" s="297"/>
      <c r="R130" s="297"/>
      <c r="S130" s="297"/>
      <c r="T130" s="297"/>
      <c r="U130" s="297"/>
      <c r="V130" s="297"/>
      <c r="W130" s="297"/>
      <c r="X130" s="297"/>
      <c r="Y130" s="297"/>
      <c r="Z130" s="297"/>
      <c r="AA130" s="298"/>
      <c r="AB130" s="277"/>
      <c r="AC130" s="270"/>
      <c r="AD130" s="305"/>
      <c r="AE130" s="297"/>
      <c r="AF130" s="297"/>
      <c r="AG130" s="297"/>
      <c r="AH130" s="297"/>
      <c r="AI130" s="297"/>
      <c r="AJ130" s="297"/>
      <c r="AK130" s="297"/>
      <c r="AL130" s="281"/>
      <c r="AM130" s="281"/>
      <c r="AN130" s="281"/>
      <c r="AO130" s="281"/>
      <c r="AP130" s="281"/>
      <c r="AQ130" s="297"/>
      <c r="AR130" s="269">
        <f t="shared" si="4"/>
        <v>0</v>
      </c>
      <c r="AS130" s="277"/>
      <c r="AT130" s="274"/>
      <c r="AU130" s="305"/>
      <c r="AV130" s="297"/>
      <c r="AW130" s="297"/>
      <c r="AX130" s="297"/>
      <c r="AY130" s="297"/>
      <c r="AZ130" s="297"/>
      <c r="BA130" s="297"/>
      <c r="BB130" s="297"/>
      <c r="BC130" s="281"/>
      <c r="BD130" s="281"/>
      <c r="BE130" s="281"/>
      <c r="BF130" s="281"/>
      <c r="BG130" s="281"/>
      <c r="BH130" s="297"/>
      <c r="BI130" s="269">
        <f t="shared" si="5"/>
        <v>0</v>
      </c>
    </row>
    <row r="131" spans="4:61">
      <c r="D131" s="276" t="s">
        <v>66</v>
      </c>
      <c r="E131" s="286" t="s">
        <v>344</v>
      </c>
      <c r="F131" s="289" t="s">
        <v>96</v>
      </c>
      <c r="G131" s="279" t="s">
        <v>94</v>
      </c>
      <c r="H131" s="279"/>
      <c r="I131" s="279"/>
      <c r="J131" s="279"/>
      <c r="K131" s="277"/>
      <c r="L131" s="270"/>
      <c r="M131" s="305"/>
      <c r="N131" s="297"/>
      <c r="O131" s="297"/>
      <c r="P131" s="297"/>
      <c r="Q131" s="297"/>
      <c r="R131" s="297"/>
      <c r="S131" s="297"/>
      <c r="T131" s="297"/>
      <c r="U131" s="297"/>
      <c r="V131" s="297"/>
      <c r="W131" s="297"/>
      <c r="X131" s="297"/>
      <c r="Y131" s="297"/>
      <c r="Z131" s="297"/>
      <c r="AA131" s="298"/>
      <c r="AB131" s="277"/>
      <c r="AC131" s="270"/>
      <c r="AD131" s="305"/>
      <c r="AE131" s="297"/>
      <c r="AF131" s="297"/>
      <c r="AG131" s="297"/>
      <c r="AH131" s="297"/>
      <c r="AI131" s="297"/>
      <c r="AJ131" s="297"/>
      <c r="AK131" s="297"/>
      <c r="AL131" s="281"/>
      <c r="AM131" s="281"/>
      <c r="AN131" s="281"/>
      <c r="AO131" s="281"/>
      <c r="AP131" s="281"/>
      <c r="AQ131" s="297"/>
      <c r="AR131" s="269">
        <f t="shared" si="4"/>
        <v>0</v>
      </c>
      <c r="AS131" s="277"/>
      <c r="AT131" s="274"/>
      <c r="AU131" s="305"/>
      <c r="AV131" s="297"/>
      <c r="AW131" s="297"/>
      <c r="AX131" s="297"/>
      <c r="AY131" s="297"/>
      <c r="AZ131" s="297"/>
      <c r="BA131" s="297"/>
      <c r="BB131" s="297"/>
      <c r="BC131" s="281"/>
      <c r="BD131" s="281"/>
      <c r="BE131" s="281"/>
      <c r="BF131" s="281"/>
      <c r="BG131" s="281"/>
      <c r="BH131" s="297"/>
      <c r="BI131" s="269">
        <f t="shared" si="5"/>
        <v>0</v>
      </c>
    </row>
    <row r="132" spans="4:61">
      <c r="D132" s="276" t="s">
        <v>286</v>
      </c>
      <c r="E132" s="286" t="s">
        <v>345</v>
      </c>
      <c r="F132" s="289" t="s">
        <v>96</v>
      </c>
      <c r="G132" s="279" t="s">
        <v>278</v>
      </c>
      <c r="H132" s="279"/>
      <c r="I132" s="279"/>
      <c r="J132" s="279"/>
      <c r="K132" s="277"/>
      <c r="L132" s="270"/>
      <c r="M132" s="305"/>
      <c r="N132" s="297"/>
      <c r="O132" s="297"/>
      <c r="P132" s="297"/>
      <c r="Q132" s="297"/>
      <c r="R132" s="297"/>
      <c r="S132" s="297"/>
      <c r="T132" s="297"/>
      <c r="U132" s="297"/>
      <c r="V132" s="297"/>
      <c r="W132" s="297"/>
      <c r="X132" s="297"/>
      <c r="Y132" s="297"/>
      <c r="Z132" s="297"/>
      <c r="AA132" s="298"/>
      <c r="AB132" s="277"/>
      <c r="AC132" s="270"/>
      <c r="AD132" s="305"/>
      <c r="AE132" s="297"/>
      <c r="AF132" s="297"/>
      <c r="AG132" s="297"/>
      <c r="AH132" s="297"/>
      <c r="AI132" s="297"/>
      <c r="AJ132" s="297"/>
      <c r="AK132" s="297"/>
      <c r="AL132" s="281"/>
      <c r="AM132" s="281"/>
      <c r="AN132" s="281"/>
      <c r="AO132" s="281"/>
      <c r="AP132" s="281"/>
      <c r="AQ132" s="297"/>
      <c r="AR132" s="269">
        <f t="shared" si="4"/>
        <v>0</v>
      </c>
      <c r="AS132" s="277"/>
      <c r="AT132" s="274"/>
      <c r="AU132" s="305"/>
      <c r="AV132" s="297"/>
      <c r="AW132" s="297"/>
      <c r="AX132" s="297"/>
      <c r="AY132" s="297"/>
      <c r="AZ132" s="297"/>
      <c r="BA132" s="297"/>
      <c r="BB132" s="297"/>
      <c r="BC132" s="281"/>
      <c r="BD132" s="281"/>
      <c r="BE132" s="281"/>
      <c r="BF132" s="281"/>
      <c r="BG132" s="281"/>
      <c r="BH132" s="297"/>
      <c r="BI132" s="269">
        <f t="shared" si="5"/>
        <v>0</v>
      </c>
    </row>
    <row r="133" spans="4:61">
      <c r="D133" s="276" t="s">
        <v>286</v>
      </c>
      <c r="E133" s="286" t="s">
        <v>346</v>
      </c>
      <c r="F133" s="289" t="s">
        <v>96</v>
      </c>
      <c r="G133" s="279" t="s">
        <v>278</v>
      </c>
      <c r="H133" s="279"/>
      <c r="I133" s="279"/>
      <c r="J133" s="279"/>
      <c r="K133" s="277"/>
      <c r="L133" s="270"/>
      <c r="M133" s="305"/>
      <c r="N133" s="297"/>
      <c r="O133" s="297"/>
      <c r="P133" s="297"/>
      <c r="Q133" s="297"/>
      <c r="R133" s="297"/>
      <c r="S133" s="297"/>
      <c r="T133" s="297"/>
      <c r="U133" s="297"/>
      <c r="V133" s="297"/>
      <c r="W133" s="297"/>
      <c r="X133" s="297"/>
      <c r="Y133" s="297"/>
      <c r="Z133" s="297"/>
      <c r="AA133" s="298"/>
      <c r="AB133" s="277"/>
      <c r="AC133" s="270"/>
      <c r="AD133" s="305"/>
      <c r="AE133" s="297"/>
      <c r="AF133" s="297"/>
      <c r="AG133" s="297"/>
      <c r="AH133" s="297"/>
      <c r="AI133" s="297"/>
      <c r="AJ133" s="297"/>
      <c r="AK133" s="297"/>
      <c r="AL133" s="281"/>
      <c r="AM133" s="281"/>
      <c r="AN133" s="281"/>
      <c r="AO133" s="281"/>
      <c r="AP133" s="281"/>
      <c r="AQ133" s="297"/>
      <c r="AR133" s="269">
        <f t="shared" ref="AR133:AR169" si="6">SUM(AI133:AP133)</f>
        <v>0</v>
      </c>
      <c r="AS133" s="277"/>
      <c r="AT133" s="274"/>
      <c r="AU133" s="305"/>
      <c r="AV133" s="297"/>
      <c r="AW133" s="297"/>
      <c r="AX133" s="297"/>
      <c r="AY133" s="297"/>
      <c r="AZ133" s="297"/>
      <c r="BA133" s="297"/>
      <c r="BB133" s="297"/>
      <c r="BC133" s="281"/>
      <c r="BD133" s="281"/>
      <c r="BE133" s="281"/>
      <c r="BF133" s="281"/>
      <c r="BG133" s="281"/>
      <c r="BH133" s="297"/>
      <c r="BI133" s="269">
        <f t="shared" ref="BI133:BI169" si="7">SUM(AZ133:BG133)</f>
        <v>0</v>
      </c>
    </row>
    <row r="134" spans="4:61">
      <c r="D134" s="267" t="s">
        <v>286</v>
      </c>
      <c r="E134" s="267" t="s">
        <v>347</v>
      </c>
      <c r="F134" s="267" t="s">
        <v>96</v>
      </c>
      <c r="G134" s="288" t="s">
        <v>278</v>
      </c>
      <c r="H134" s="279"/>
      <c r="I134" s="279"/>
      <c r="J134" s="279"/>
      <c r="K134" s="277"/>
      <c r="L134" s="270"/>
      <c r="M134" s="305"/>
      <c r="N134" s="297"/>
      <c r="O134" s="297"/>
      <c r="P134" s="297"/>
      <c r="Q134" s="297"/>
      <c r="R134" s="297"/>
      <c r="S134" s="297"/>
      <c r="T134" s="297"/>
      <c r="U134" s="297"/>
      <c r="V134" s="297"/>
      <c r="W134" s="297"/>
      <c r="X134" s="297"/>
      <c r="Y134" s="297"/>
      <c r="Z134" s="297"/>
      <c r="AA134" s="298"/>
      <c r="AB134" s="277"/>
      <c r="AC134" s="270"/>
      <c r="AD134" s="305"/>
      <c r="AE134" s="297"/>
      <c r="AF134" s="297"/>
      <c r="AG134" s="297"/>
      <c r="AH134" s="297"/>
      <c r="AI134" s="297"/>
      <c r="AJ134" s="297"/>
      <c r="AK134" s="297"/>
      <c r="AL134" s="281"/>
      <c r="AM134" s="281"/>
      <c r="AN134" s="281"/>
      <c r="AO134" s="281"/>
      <c r="AP134" s="281"/>
      <c r="AQ134" s="297"/>
      <c r="AR134" s="269">
        <f t="shared" si="6"/>
        <v>0</v>
      </c>
      <c r="AS134" s="277"/>
      <c r="AT134" s="274"/>
      <c r="AU134" s="305"/>
      <c r="AV134" s="297"/>
      <c r="AW134" s="297"/>
      <c r="AX134" s="297"/>
      <c r="AY134" s="297"/>
      <c r="AZ134" s="297"/>
      <c r="BA134" s="297"/>
      <c r="BB134" s="297"/>
      <c r="BC134" s="281"/>
      <c r="BD134" s="281"/>
      <c r="BE134" s="281"/>
      <c r="BF134" s="281"/>
      <c r="BG134" s="281"/>
      <c r="BH134" s="297"/>
      <c r="BI134" s="269">
        <f t="shared" si="7"/>
        <v>0</v>
      </c>
    </row>
    <row r="135" spans="4:61">
      <c r="D135" s="267" t="s">
        <v>286</v>
      </c>
      <c r="E135" s="267" t="s">
        <v>348</v>
      </c>
      <c r="F135" s="267" t="s">
        <v>96</v>
      </c>
      <c r="G135" s="288" t="s">
        <v>278</v>
      </c>
      <c r="H135" s="279"/>
      <c r="I135" s="279"/>
      <c r="J135" s="279"/>
      <c r="K135" s="277"/>
      <c r="L135" s="270"/>
      <c r="M135" s="305"/>
      <c r="N135" s="297"/>
      <c r="O135" s="297"/>
      <c r="P135" s="297"/>
      <c r="Q135" s="297"/>
      <c r="R135" s="297"/>
      <c r="S135" s="297"/>
      <c r="T135" s="297"/>
      <c r="U135" s="297"/>
      <c r="V135" s="297"/>
      <c r="W135" s="297"/>
      <c r="X135" s="297"/>
      <c r="Y135" s="297"/>
      <c r="Z135" s="297"/>
      <c r="AA135" s="298"/>
      <c r="AB135" s="277"/>
      <c r="AC135" s="270"/>
      <c r="AD135" s="305"/>
      <c r="AE135" s="297"/>
      <c r="AF135" s="297"/>
      <c r="AG135" s="297"/>
      <c r="AH135" s="297"/>
      <c r="AI135" s="297"/>
      <c r="AJ135" s="297"/>
      <c r="AK135" s="297"/>
      <c r="AL135" s="281"/>
      <c r="AM135" s="281"/>
      <c r="AN135" s="281"/>
      <c r="AO135" s="281"/>
      <c r="AP135" s="281"/>
      <c r="AQ135" s="297"/>
      <c r="AR135" s="269">
        <f t="shared" si="6"/>
        <v>0</v>
      </c>
      <c r="AS135" s="277"/>
      <c r="AT135" s="274"/>
      <c r="AU135" s="305"/>
      <c r="AV135" s="297"/>
      <c r="AW135" s="297"/>
      <c r="AX135" s="297"/>
      <c r="AY135" s="297"/>
      <c r="AZ135" s="297"/>
      <c r="BA135" s="297"/>
      <c r="BB135" s="297"/>
      <c r="BC135" s="281"/>
      <c r="BD135" s="281"/>
      <c r="BE135" s="281"/>
      <c r="BF135" s="281"/>
      <c r="BG135" s="281"/>
      <c r="BH135" s="297"/>
      <c r="BI135" s="269">
        <f t="shared" si="7"/>
        <v>0</v>
      </c>
    </row>
    <row r="136" spans="4:61">
      <c r="D136" s="276" t="s">
        <v>286</v>
      </c>
      <c r="E136" s="286" t="s">
        <v>349</v>
      </c>
      <c r="F136" s="289" t="s">
        <v>96</v>
      </c>
      <c r="G136" s="279" t="s">
        <v>278</v>
      </c>
      <c r="H136" s="279"/>
      <c r="I136" s="279"/>
      <c r="J136" s="279"/>
      <c r="K136" s="277"/>
      <c r="L136" s="270"/>
      <c r="M136" s="305"/>
      <c r="N136" s="297"/>
      <c r="O136" s="297"/>
      <c r="P136" s="297"/>
      <c r="Q136" s="297"/>
      <c r="R136" s="297"/>
      <c r="S136" s="297"/>
      <c r="T136" s="297"/>
      <c r="U136" s="297"/>
      <c r="V136" s="297"/>
      <c r="W136" s="297"/>
      <c r="X136" s="297"/>
      <c r="Y136" s="297"/>
      <c r="Z136" s="297"/>
      <c r="AA136" s="298"/>
      <c r="AB136" s="277"/>
      <c r="AC136" s="270"/>
      <c r="AD136" s="305"/>
      <c r="AE136" s="297"/>
      <c r="AF136" s="297"/>
      <c r="AG136" s="297"/>
      <c r="AH136" s="297"/>
      <c r="AI136" s="297"/>
      <c r="AJ136" s="297"/>
      <c r="AK136" s="297"/>
      <c r="AL136" s="281"/>
      <c r="AM136" s="281"/>
      <c r="AN136" s="281"/>
      <c r="AO136" s="281"/>
      <c r="AP136" s="281"/>
      <c r="AQ136" s="297"/>
      <c r="AR136" s="269">
        <f t="shared" si="6"/>
        <v>0</v>
      </c>
      <c r="AS136" s="277"/>
      <c r="AT136" s="274"/>
      <c r="AU136" s="305"/>
      <c r="AV136" s="297"/>
      <c r="AW136" s="297"/>
      <c r="AX136" s="297"/>
      <c r="AY136" s="297"/>
      <c r="AZ136" s="297"/>
      <c r="BA136" s="297"/>
      <c r="BB136" s="297"/>
      <c r="BC136" s="281"/>
      <c r="BD136" s="281"/>
      <c r="BE136" s="281"/>
      <c r="BF136" s="281"/>
      <c r="BG136" s="281"/>
      <c r="BH136" s="297"/>
      <c r="BI136" s="269">
        <f t="shared" si="7"/>
        <v>0</v>
      </c>
    </row>
    <row r="137" spans="4:61">
      <c r="D137" s="276" t="s">
        <v>286</v>
      </c>
      <c r="E137" s="286" t="s">
        <v>350</v>
      </c>
      <c r="F137" s="289" t="s">
        <v>96</v>
      </c>
      <c r="G137" s="279" t="s">
        <v>278</v>
      </c>
      <c r="H137" s="279"/>
      <c r="I137" s="279"/>
      <c r="J137" s="279"/>
      <c r="K137" s="277"/>
      <c r="L137" s="270"/>
      <c r="M137" s="305"/>
      <c r="N137" s="297"/>
      <c r="O137" s="297"/>
      <c r="P137" s="297"/>
      <c r="Q137" s="297"/>
      <c r="R137" s="297"/>
      <c r="S137" s="297"/>
      <c r="T137" s="297"/>
      <c r="U137" s="297"/>
      <c r="V137" s="297"/>
      <c r="W137" s="297"/>
      <c r="X137" s="297"/>
      <c r="Y137" s="297"/>
      <c r="Z137" s="297"/>
      <c r="AA137" s="298"/>
      <c r="AB137" s="277"/>
      <c r="AC137" s="270"/>
      <c r="AD137" s="305"/>
      <c r="AE137" s="297"/>
      <c r="AF137" s="297"/>
      <c r="AG137" s="297"/>
      <c r="AH137" s="297"/>
      <c r="AI137" s="297"/>
      <c r="AJ137" s="297"/>
      <c r="AK137" s="297"/>
      <c r="AL137" s="281"/>
      <c r="AM137" s="281"/>
      <c r="AN137" s="281"/>
      <c r="AO137" s="281"/>
      <c r="AP137" s="281"/>
      <c r="AQ137" s="297"/>
      <c r="AR137" s="269">
        <f t="shared" si="6"/>
        <v>0</v>
      </c>
      <c r="AS137" s="277"/>
      <c r="AT137" s="274"/>
      <c r="AU137" s="305"/>
      <c r="AV137" s="297"/>
      <c r="AW137" s="297"/>
      <c r="AX137" s="297"/>
      <c r="AY137" s="297"/>
      <c r="AZ137" s="297"/>
      <c r="BA137" s="297"/>
      <c r="BB137" s="297"/>
      <c r="BC137" s="281"/>
      <c r="BD137" s="281"/>
      <c r="BE137" s="281"/>
      <c r="BF137" s="281"/>
      <c r="BG137" s="281"/>
      <c r="BH137" s="297"/>
      <c r="BI137" s="269">
        <f t="shared" si="7"/>
        <v>0</v>
      </c>
    </row>
    <row r="138" spans="4:61">
      <c r="D138" s="276" t="s">
        <v>286</v>
      </c>
      <c r="E138" s="286" t="s">
        <v>351</v>
      </c>
      <c r="F138" s="289" t="s">
        <v>96</v>
      </c>
      <c r="G138" s="279" t="s">
        <v>278</v>
      </c>
      <c r="H138" s="279"/>
      <c r="I138" s="279"/>
      <c r="J138" s="279"/>
      <c r="K138" s="277"/>
      <c r="L138" s="270"/>
      <c r="M138" s="305"/>
      <c r="N138" s="297"/>
      <c r="O138" s="297"/>
      <c r="P138" s="297"/>
      <c r="Q138" s="297"/>
      <c r="R138" s="297"/>
      <c r="S138" s="297"/>
      <c r="T138" s="297"/>
      <c r="U138" s="297"/>
      <c r="V138" s="297"/>
      <c r="W138" s="297"/>
      <c r="X138" s="297"/>
      <c r="Y138" s="297"/>
      <c r="Z138" s="297"/>
      <c r="AA138" s="298"/>
      <c r="AB138" s="277"/>
      <c r="AC138" s="270"/>
      <c r="AD138" s="305"/>
      <c r="AE138" s="297"/>
      <c r="AF138" s="297"/>
      <c r="AG138" s="297"/>
      <c r="AH138" s="297"/>
      <c r="AI138" s="297"/>
      <c r="AJ138" s="297"/>
      <c r="AK138" s="297"/>
      <c r="AL138" s="281"/>
      <c r="AM138" s="281"/>
      <c r="AN138" s="281"/>
      <c r="AO138" s="281"/>
      <c r="AP138" s="281"/>
      <c r="AQ138" s="297"/>
      <c r="AR138" s="269">
        <f t="shared" si="6"/>
        <v>0</v>
      </c>
      <c r="AS138" s="277"/>
      <c r="AT138" s="274"/>
      <c r="AU138" s="305"/>
      <c r="AV138" s="297"/>
      <c r="AW138" s="297"/>
      <c r="AX138" s="297"/>
      <c r="AY138" s="297"/>
      <c r="AZ138" s="297"/>
      <c r="BA138" s="297"/>
      <c r="BB138" s="297"/>
      <c r="BC138" s="281"/>
      <c r="BD138" s="281"/>
      <c r="BE138" s="281"/>
      <c r="BF138" s="281"/>
      <c r="BG138" s="281"/>
      <c r="BH138" s="297"/>
      <c r="BI138" s="269">
        <f t="shared" si="7"/>
        <v>0</v>
      </c>
    </row>
    <row r="139" spans="4:61">
      <c r="D139" s="276" t="s">
        <v>286</v>
      </c>
      <c r="E139" s="286" t="s">
        <v>352</v>
      </c>
      <c r="F139" s="289" t="s">
        <v>96</v>
      </c>
      <c r="G139" s="279" t="s">
        <v>278</v>
      </c>
      <c r="H139" s="279"/>
      <c r="I139" s="279"/>
      <c r="J139" s="279"/>
      <c r="K139" s="277"/>
      <c r="L139" s="270"/>
      <c r="M139" s="305"/>
      <c r="N139" s="297"/>
      <c r="O139" s="297"/>
      <c r="P139" s="297"/>
      <c r="Q139" s="297"/>
      <c r="R139" s="297"/>
      <c r="S139" s="297"/>
      <c r="T139" s="297"/>
      <c r="U139" s="297"/>
      <c r="V139" s="297"/>
      <c r="W139" s="297"/>
      <c r="X139" s="297"/>
      <c r="Y139" s="297"/>
      <c r="Z139" s="297"/>
      <c r="AA139" s="298"/>
      <c r="AB139" s="277"/>
      <c r="AC139" s="270"/>
      <c r="AD139" s="305"/>
      <c r="AE139" s="297"/>
      <c r="AF139" s="297"/>
      <c r="AG139" s="297"/>
      <c r="AH139" s="297"/>
      <c r="AI139" s="297"/>
      <c r="AJ139" s="297"/>
      <c r="AK139" s="297"/>
      <c r="AL139" s="281"/>
      <c r="AM139" s="281"/>
      <c r="AN139" s="281"/>
      <c r="AO139" s="281"/>
      <c r="AP139" s="281"/>
      <c r="AQ139" s="297"/>
      <c r="AR139" s="269">
        <f t="shared" si="6"/>
        <v>0</v>
      </c>
      <c r="AS139" s="277"/>
      <c r="AT139" s="274"/>
      <c r="AU139" s="305"/>
      <c r="AV139" s="297"/>
      <c r="AW139" s="297"/>
      <c r="AX139" s="297"/>
      <c r="AY139" s="297"/>
      <c r="AZ139" s="297"/>
      <c r="BA139" s="297"/>
      <c r="BB139" s="297"/>
      <c r="BC139" s="281"/>
      <c r="BD139" s="281"/>
      <c r="BE139" s="281"/>
      <c r="BF139" s="281"/>
      <c r="BG139" s="281"/>
      <c r="BH139" s="297"/>
      <c r="BI139" s="269">
        <f t="shared" si="7"/>
        <v>0</v>
      </c>
    </row>
    <row r="140" spans="4:61">
      <c r="D140" s="276" t="s">
        <v>286</v>
      </c>
      <c r="E140" s="286" t="s">
        <v>353</v>
      </c>
      <c r="F140" s="289" t="s">
        <v>96</v>
      </c>
      <c r="G140" s="279" t="s">
        <v>278</v>
      </c>
      <c r="H140" s="279"/>
      <c r="I140" s="279"/>
      <c r="J140" s="279"/>
      <c r="K140" s="277"/>
      <c r="L140" s="270"/>
      <c r="M140" s="305"/>
      <c r="N140" s="297"/>
      <c r="O140" s="297"/>
      <c r="P140" s="297"/>
      <c r="Q140" s="297"/>
      <c r="R140" s="297"/>
      <c r="S140" s="297"/>
      <c r="T140" s="297"/>
      <c r="U140" s="297"/>
      <c r="V140" s="297"/>
      <c r="W140" s="297"/>
      <c r="X140" s="297"/>
      <c r="Y140" s="297"/>
      <c r="Z140" s="297"/>
      <c r="AA140" s="298"/>
      <c r="AB140" s="277"/>
      <c r="AC140" s="270"/>
      <c r="AD140" s="305"/>
      <c r="AE140" s="297"/>
      <c r="AF140" s="297"/>
      <c r="AG140" s="297"/>
      <c r="AH140" s="297"/>
      <c r="AI140" s="297"/>
      <c r="AJ140" s="297"/>
      <c r="AK140" s="297"/>
      <c r="AL140" s="281"/>
      <c r="AM140" s="281"/>
      <c r="AN140" s="281"/>
      <c r="AO140" s="281"/>
      <c r="AP140" s="281"/>
      <c r="AQ140" s="297"/>
      <c r="AR140" s="269">
        <f t="shared" si="6"/>
        <v>0</v>
      </c>
      <c r="AS140" s="277"/>
      <c r="AT140" s="274"/>
      <c r="AU140" s="305"/>
      <c r="AV140" s="297"/>
      <c r="AW140" s="297"/>
      <c r="AX140" s="297"/>
      <c r="AY140" s="297"/>
      <c r="AZ140" s="297"/>
      <c r="BA140" s="297"/>
      <c r="BB140" s="297"/>
      <c r="BC140" s="281"/>
      <c r="BD140" s="281"/>
      <c r="BE140" s="281"/>
      <c r="BF140" s="281"/>
      <c r="BG140" s="281"/>
      <c r="BH140" s="297"/>
      <c r="BI140" s="269">
        <f t="shared" si="7"/>
        <v>0</v>
      </c>
    </row>
    <row r="141" spans="4:61">
      <c r="D141" s="276" t="s">
        <v>306</v>
      </c>
      <c r="E141" s="286" t="s">
        <v>354</v>
      </c>
      <c r="F141" s="289" t="s">
        <v>96</v>
      </c>
      <c r="G141" s="279" t="s">
        <v>278</v>
      </c>
      <c r="H141" s="279"/>
      <c r="I141" s="279"/>
      <c r="J141" s="279"/>
      <c r="K141" s="277"/>
      <c r="L141" s="270"/>
      <c r="M141" s="305"/>
      <c r="N141" s="297"/>
      <c r="O141" s="297"/>
      <c r="P141" s="297"/>
      <c r="Q141" s="297"/>
      <c r="R141" s="297"/>
      <c r="S141" s="297"/>
      <c r="T141" s="297"/>
      <c r="U141" s="297"/>
      <c r="V141" s="297"/>
      <c r="W141" s="297"/>
      <c r="X141" s="297"/>
      <c r="Y141" s="297"/>
      <c r="Z141" s="297"/>
      <c r="AA141" s="298"/>
      <c r="AB141" s="277"/>
      <c r="AC141" s="270"/>
      <c r="AD141" s="305"/>
      <c r="AE141" s="297"/>
      <c r="AF141" s="297"/>
      <c r="AG141" s="297"/>
      <c r="AH141" s="297"/>
      <c r="AI141" s="297"/>
      <c r="AJ141" s="297"/>
      <c r="AK141" s="297"/>
      <c r="AL141" s="281"/>
      <c r="AM141" s="281"/>
      <c r="AN141" s="281"/>
      <c r="AO141" s="281"/>
      <c r="AP141" s="281"/>
      <c r="AQ141" s="297"/>
      <c r="AR141" s="269">
        <f t="shared" si="6"/>
        <v>0</v>
      </c>
      <c r="AS141" s="277"/>
      <c r="AT141" s="274"/>
      <c r="AU141" s="305"/>
      <c r="AV141" s="297"/>
      <c r="AW141" s="297"/>
      <c r="AX141" s="297"/>
      <c r="AY141" s="297"/>
      <c r="AZ141" s="297"/>
      <c r="BA141" s="297"/>
      <c r="BB141" s="297"/>
      <c r="BC141" s="281"/>
      <c r="BD141" s="281"/>
      <c r="BE141" s="281"/>
      <c r="BF141" s="281"/>
      <c r="BG141" s="281"/>
      <c r="BH141" s="297"/>
      <c r="BI141" s="269">
        <f t="shared" si="7"/>
        <v>0</v>
      </c>
    </row>
    <row r="142" spans="4:61">
      <c r="D142" s="267" t="s">
        <v>286</v>
      </c>
      <c r="E142" s="267" t="s">
        <v>355</v>
      </c>
      <c r="F142" s="267" t="s">
        <v>96</v>
      </c>
      <c r="G142" s="288" t="s">
        <v>278</v>
      </c>
      <c r="H142" s="279"/>
      <c r="I142" s="279"/>
      <c r="J142" s="279"/>
      <c r="K142" s="277"/>
      <c r="L142" s="270"/>
      <c r="M142" s="305"/>
      <c r="N142" s="297"/>
      <c r="O142" s="297"/>
      <c r="P142" s="297"/>
      <c r="Q142" s="297"/>
      <c r="R142" s="297"/>
      <c r="S142" s="297"/>
      <c r="T142" s="297"/>
      <c r="U142" s="297"/>
      <c r="V142" s="297"/>
      <c r="W142" s="297"/>
      <c r="X142" s="297"/>
      <c r="Y142" s="297"/>
      <c r="Z142" s="297"/>
      <c r="AA142" s="298"/>
      <c r="AB142" s="277"/>
      <c r="AC142" s="270"/>
      <c r="AD142" s="305"/>
      <c r="AE142" s="297"/>
      <c r="AF142" s="297"/>
      <c r="AG142" s="297"/>
      <c r="AH142" s="297"/>
      <c r="AI142" s="297"/>
      <c r="AJ142" s="297"/>
      <c r="AK142" s="297"/>
      <c r="AL142" s="281"/>
      <c r="AM142" s="281"/>
      <c r="AN142" s="281"/>
      <c r="AO142" s="281"/>
      <c r="AP142" s="281"/>
      <c r="AQ142" s="297"/>
      <c r="AR142" s="269">
        <f t="shared" si="6"/>
        <v>0</v>
      </c>
      <c r="AS142" s="277"/>
      <c r="AT142" s="274"/>
      <c r="AU142" s="305"/>
      <c r="AV142" s="297"/>
      <c r="AW142" s="297"/>
      <c r="AX142" s="297"/>
      <c r="AY142" s="297"/>
      <c r="AZ142" s="297"/>
      <c r="BA142" s="297"/>
      <c r="BB142" s="297"/>
      <c r="BC142" s="281"/>
      <c r="BD142" s="281"/>
      <c r="BE142" s="281"/>
      <c r="BF142" s="281"/>
      <c r="BG142" s="281"/>
      <c r="BH142" s="297"/>
      <c r="BI142" s="269">
        <f t="shared" si="7"/>
        <v>0</v>
      </c>
    </row>
    <row r="143" spans="4:61">
      <c r="D143" s="267" t="s">
        <v>286</v>
      </c>
      <c r="E143" s="267" t="s">
        <v>356</v>
      </c>
      <c r="F143" s="267" t="s">
        <v>96</v>
      </c>
      <c r="G143" s="288" t="s">
        <v>278</v>
      </c>
      <c r="H143" s="279"/>
      <c r="I143" s="279"/>
      <c r="J143" s="279"/>
      <c r="K143" s="277"/>
      <c r="L143" s="270"/>
      <c r="M143" s="305"/>
      <c r="N143" s="297"/>
      <c r="O143" s="297"/>
      <c r="P143" s="297"/>
      <c r="Q143" s="297"/>
      <c r="R143" s="297"/>
      <c r="S143" s="297"/>
      <c r="T143" s="297"/>
      <c r="U143" s="297"/>
      <c r="V143" s="297"/>
      <c r="W143" s="297"/>
      <c r="X143" s="297"/>
      <c r="Y143" s="297"/>
      <c r="Z143" s="297"/>
      <c r="AA143" s="298"/>
      <c r="AB143" s="277"/>
      <c r="AC143" s="270"/>
      <c r="AD143" s="305"/>
      <c r="AE143" s="297"/>
      <c r="AF143" s="297"/>
      <c r="AG143" s="297"/>
      <c r="AH143" s="297"/>
      <c r="AI143" s="297"/>
      <c r="AJ143" s="297"/>
      <c r="AK143" s="297"/>
      <c r="AL143" s="281"/>
      <c r="AM143" s="281"/>
      <c r="AN143" s="281"/>
      <c r="AO143" s="281"/>
      <c r="AP143" s="281"/>
      <c r="AQ143" s="297"/>
      <c r="AR143" s="269">
        <f t="shared" si="6"/>
        <v>0</v>
      </c>
      <c r="AS143" s="277"/>
      <c r="AT143" s="274"/>
      <c r="AU143" s="305"/>
      <c r="AV143" s="297"/>
      <c r="AW143" s="297"/>
      <c r="AX143" s="297"/>
      <c r="AY143" s="297"/>
      <c r="AZ143" s="297"/>
      <c r="BA143" s="297"/>
      <c r="BB143" s="297"/>
      <c r="BC143" s="281"/>
      <c r="BD143" s="281"/>
      <c r="BE143" s="281"/>
      <c r="BF143" s="281"/>
      <c r="BG143" s="281"/>
      <c r="BH143" s="297"/>
      <c r="BI143" s="269">
        <f t="shared" si="7"/>
        <v>0</v>
      </c>
    </row>
    <row r="144" spans="4:61">
      <c r="D144" s="276" t="s">
        <v>286</v>
      </c>
      <c r="E144" s="286" t="s">
        <v>357</v>
      </c>
      <c r="F144" s="289" t="s">
        <v>96</v>
      </c>
      <c r="G144" s="279" t="s">
        <v>278</v>
      </c>
      <c r="H144" s="279"/>
      <c r="I144" s="279"/>
      <c r="J144" s="279"/>
      <c r="K144" s="277"/>
      <c r="L144" s="270"/>
      <c r="M144" s="305"/>
      <c r="N144" s="297"/>
      <c r="O144" s="297"/>
      <c r="P144" s="297"/>
      <c r="Q144" s="297"/>
      <c r="R144" s="297"/>
      <c r="S144" s="297"/>
      <c r="T144" s="297"/>
      <c r="U144" s="297"/>
      <c r="V144" s="297"/>
      <c r="W144" s="297"/>
      <c r="X144" s="297"/>
      <c r="Y144" s="297"/>
      <c r="Z144" s="297"/>
      <c r="AA144" s="298"/>
      <c r="AB144" s="277"/>
      <c r="AC144" s="270"/>
      <c r="AD144" s="305"/>
      <c r="AE144" s="297"/>
      <c r="AF144" s="297"/>
      <c r="AG144" s="297"/>
      <c r="AH144" s="297"/>
      <c r="AI144" s="297"/>
      <c r="AJ144" s="297"/>
      <c r="AK144" s="297"/>
      <c r="AL144" s="281"/>
      <c r="AM144" s="281"/>
      <c r="AN144" s="281"/>
      <c r="AO144" s="281"/>
      <c r="AP144" s="281"/>
      <c r="AQ144" s="297"/>
      <c r="AR144" s="269">
        <f t="shared" si="6"/>
        <v>0</v>
      </c>
      <c r="AS144" s="277"/>
      <c r="AT144" s="274"/>
      <c r="AU144" s="305"/>
      <c r="AV144" s="297"/>
      <c r="AW144" s="297"/>
      <c r="AX144" s="297"/>
      <c r="AY144" s="297"/>
      <c r="AZ144" s="297"/>
      <c r="BA144" s="297"/>
      <c r="BB144" s="297"/>
      <c r="BC144" s="281"/>
      <c r="BD144" s="281"/>
      <c r="BE144" s="281"/>
      <c r="BF144" s="281"/>
      <c r="BG144" s="281"/>
      <c r="BH144" s="297"/>
      <c r="BI144" s="269">
        <f t="shared" si="7"/>
        <v>0</v>
      </c>
    </row>
    <row r="145" spans="3:61">
      <c r="D145" s="276" t="s">
        <v>65</v>
      </c>
      <c r="E145" s="286" t="s">
        <v>358</v>
      </c>
      <c r="F145" s="289" t="s">
        <v>96</v>
      </c>
      <c r="G145" s="279" t="s">
        <v>278</v>
      </c>
      <c r="H145" s="279"/>
      <c r="I145" s="279"/>
      <c r="J145" s="279"/>
      <c r="K145" s="277"/>
      <c r="L145" s="270"/>
      <c r="M145" s="305"/>
      <c r="N145" s="297"/>
      <c r="O145" s="297"/>
      <c r="P145" s="297"/>
      <c r="Q145" s="297"/>
      <c r="R145" s="297"/>
      <c r="S145" s="297"/>
      <c r="T145" s="297"/>
      <c r="U145" s="297"/>
      <c r="V145" s="297"/>
      <c r="W145" s="297"/>
      <c r="X145" s="297"/>
      <c r="Y145" s="297"/>
      <c r="Z145" s="297"/>
      <c r="AA145" s="298"/>
      <c r="AB145" s="277"/>
      <c r="AC145" s="270"/>
      <c r="AD145" s="305"/>
      <c r="AE145" s="297"/>
      <c r="AF145" s="297"/>
      <c r="AG145" s="297"/>
      <c r="AH145" s="297"/>
      <c r="AI145" s="297"/>
      <c r="AJ145" s="297"/>
      <c r="AK145" s="297"/>
      <c r="AL145" s="281"/>
      <c r="AM145" s="281"/>
      <c r="AN145" s="281"/>
      <c r="AO145" s="281"/>
      <c r="AP145" s="281"/>
      <c r="AQ145" s="297"/>
      <c r="AR145" s="269">
        <f t="shared" si="6"/>
        <v>0</v>
      </c>
      <c r="AS145" s="277"/>
      <c r="AT145" s="274"/>
      <c r="AU145" s="305"/>
      <c r="AV145" s="297"/>
      <c r="AW145" s="297"/>
      <c r="AX145" s="297"/>
      <c r="AY145" s="297"/>
      <c r="AZ145" s="297"/>
      <c r="BA145" s="297"/>
      <c r="BB145" s="297"/>
      <c r="BC145" s="281"/>
      <c r="BD145" s="281"/>
      <c r="BE145" s="281"/>
      <c r="BF145" s="281"/>
      <c r="BG145" s="281"/>
      <c r="BH145" s="297"/>
      <c r="BI145" s="269">
        <f t="shared" si="7"/>
        <v>0</v>
      </c>
    </row>
    <row r="146" spans="3:61">
      <c r="D146" s="276" t="s">
        <v>65</v>
      </c>
      <c r="E146" s="286" t="s">
        <v>359</v>
      </c>
      <c r="F146" s="289" t="s">
        <v>96</v>
      </c>
      <c r="G146" s="279" t="s">
        <v>278</v>
      </c>
      <c r="H146" s="279"/>
      <c r="I146" s="279"/>
      <c r="J146" s="279"/>
      <c r="K146" s="277"/>
      <c r="L146" s="270"/>
      <c r="M146" s="305"/>
      <c r="N146" s="297"/>
      <c r="O146" s="297"/>
      <c r="P146" s="297"/>
      <c r="Q146" s="297"/>
      <c r="R146" s="297"/>
      <c r="S146" s="297"/>
      <c r="T146" s="297"/>
      <c r="U146" s="297"/>
      <c r="V146" s="297"/>
      <c r="W146" s="297"/>
      <c r="X146" s="297"/>
      <c r="Y146" s="297"/>
      <c r="Z146" s="297"/>
      <c r="AA146" s="298"/>
      <c r="AB146" s="277"/>
      <c r="AC146" s="270"/>
      <c r="AD146" s="305"/>
      <c r="AE146" s="297"/>
      <c r="AF146" s="297"/>
      <c r="AG146" s="297"/>
      <c r="AH146" s="297"/>
      <c r="AI146" s="297"/>
      <c r="AJ146" s="297"/>
      <c r="AK146" s="297"/>
      <c r="AL146" s="281"/>
      <c r="AM146" s="281"/>
      <c r="AN146" s="281"/>
      <c r="AO146" s="281"/>
      <c r="AP146" s="281"/>
      <c r="AQ146" s="297"/>
      <c r="AR146" s="269">
        <f t="shared" si="6"/>
        <v>0</v>
      </c>
      <c r="AS146" s="277"/>
      <c r="AT146" s="274"/>
      <c r="AU146" s="305"/>
      <c r="AV146" s="297"/>
      <c r="AW146" s="297"/>
      <c r="AX146" s="297"/>
      <c r="AY146" s="297"/>
      <c r="AZ146" s="297"/>
      <c r="BA146" s="297"/>
      <c r="BB146" s="297"/>
      <c r="BC146" s="281"/>
      <c r="BD146" s="281"/>
      <c r="BE146" s="281"/>
      <c r="BF146" s="281"/>
      <c r="BG146" s="281"/>
      <c r="BH146" s="297"/>
      <c r="BI146" s="269">
        <f t="shared" si="7"/>
        <v>0</v>
      </c>
    </row>
    <row r="147" spans="3:61">
      <c r="D147" s="276" t="s">
        <v>65</v>
      </c>
      <c r="E147" s="286" t="s">
        <v>360</v>
      </c>
      <c r="F147" s="289" t="s">
        <v>96</v>
      </c>
      <c r="G147" s="279" t="s">
        <v>278</v>
      </c>
      <c r="H147" s="279"/>
      <c r="I147" s="279"/>
      <c r="J147" s="279"/>
      <c r="K147" s="277"/>
      <c r="L147" s="270"/>
      <c r="M147" s="305"/>
      <c r="N147" s="297"/>
      <c r="O147" s="297"/>
      <c r="P147" s="297"/>
      <c r="Q147" s="297"/>
      <c r="R147" s="297"/>
      <c r="S147" s="297"/>
      <c r="T147" s="297"/>
      <c r="U147" s="297"/>
      <c r="V147" s="297"/>
      <c r="W147" s="297"/>
      <c r="X147" s="297"/>
      <c r="Y147" s="297"/>
      <c r="Z147" s="297"/>
      <c r="AA147" s="298"/>
      <c r="AB147" s="277"/>
      <c r="AC147" s="270"/>
      <c r="AD147" s="305"/>
      <c r="AE147" s="297"/>
      <c r="AF147" s="297"/>
      <c r="AG147" s="297"/>
      <c r="AH147" s="297"/>
      <c r="AI147" s="297"/>
      <c r="AJ147" s="297"/>
      <c r="AK147" s="297"/>
      <c r="AL147" s="281"/>
      <c r="AM147" s="281"/>
      <c r="AN147" s="281"/>
      <c r="AO147" s="281"/>
      <c r="AP147" s="281"/>
      <c r="AQ147" s="297"/>
      <c r="AR147" s="269">
        <f t="shared" si="6"/>
        <v>0</v>
      </c>
      <c r="AS147" s="277"/>
      <c r="AT147" s="274"/>
      <c r="AU147" s="305"/>
      <c r="AV147" s="297"/>
      <c r="AW147" s="297"/>
      <c r="AX147" s="297"/>
      <c r="AY147" s="297"/>
      <c r="AZ147" s="297"/>
      <c r="BA147" s="297"/>
      <c r="BB147" s="297"/>
      <c r="BC147" s="281"/>
      <c r="BD147" s="281"/>
      <c r="BE147" s="281"/>
      <c r="BF147" s="281"/>
      <c r="BG147" s="281"/>
      <c r="BH147" s="297"/>
      <c r="BI147" s="269">
        <f t="shared" si="7"/>
        <v>0</v>
      </c>
    </row>
    <row r="148" spans="3:61">
      <c r="D148" s="276" t="s">
        <v>325</v>
      </c>
      <c r="E148" s="286" t="s">
        <v>361</v>
      </c>
      <c r="F148" s="289" t="s">
        <v>96</v>
      </c>
      <c r="G148" s="279" t="s">
        <v>278</v>
      </c>
      <c r="H148" s="279"/>
      <c r="I148" s="279"/>
      <c r="J148" s="279"/>
      <c r="K148" s="277"/>
      <c r="L148" s="270"/>
      <c r="M148" s="305"/>
      <c r="N148" s="297"/>
      <c r="O148" s="297"/>
      <c r="P148" s="297"/>
      <c r="Q148" s="297"/>
      <c r="R148" s="297"/>
      <c r="S148" s="297"/>
      <c r="T148" s="297"/>
      <c r="U148" s="297"/>
      <c r="V148" s="297"/>
      <c r="W148" s="297"/>
      <c r="X148" s="297"/>
      <c r="Y148" s="297"/>
      <c r="Z148" s="297"/>
      <c r="AA148" s="298"/>
      <c r="AB148" s="277"/>
      <c r="AC148" s="270"/>
      <c r="AD148" s="305"/>
      <c r="AE148" s="297"/>
      <c r="AF148" s="297"/>
      <c r="AG148" s="297"/>
      <c r="AH148" s="297"/>
      <c r="AI148" s="297"/>
      <c r="AJ148" s="297"/>
      <c r="AK148" s="297"/>
      <c r="AL148" s="281"/>
      <c r="AM148" s="281"/>
      <c r="AN148" s="281"/>
      <c r="AO148" s="281"/>
      <c r="AP148" s="281"/>
      <c r="AQ148" s="297"/>
      <c r="AR148" s="269">
        <f t="shared" si="6"/>
        <v>0</v>
      </c>
      <c r="AS148" s="277"/>
      <c r="AT148" s="274"/>
      <c r="AU148" s="305"/>
      <c r="AV148" s="297"/>
      <c r="AW148" s="297"/>
      <c r="AX148" s="297"/>
      <c r="AY148" s="297"/>
      <c r="AZ148" s="297"/>
      <c r="BA148" s="297"/>
      <c r="BB148" s="297"/>
      <c r="BC148" s="281"/>
      <c r="BD148" s="281"/>
      <c r="BE148" s="281"/>
      <c r="BF148" s="281"/>
      <c r="BG148" s="281"/>
      <c r="BH148" s="297"/>
      <c r="BI148" s="269">
        <f t="shared" si="7"/>
        <v>0</v>
      </c>
    </row>
    <row r="149" spans="3:61">
      <c r="D149" s="276" t="s">
        <v>325</v>
      </c>
      <c r="E149" s="286" t="s">
        <v>362</v>
      </c>
      <c r="F149" s="289" t="s">
        <v>96</v>
      </c>
      <c r="G149" s="279" t="s">
        <v>278</v>
      </c>
      <c r="H149" s="276"/>
      <c r="I149" s="279"/>
      <c r="J149" s="279"/>
      <c r="K149" s="277"/>
      <c r="L149" s="270"/>
      <c r="M149" s="305"/>
      <c r="N149" s="297"/>
      <c r="O149" s="297"/>
      <c r="P149" s="297"/>
      <c r="Q149" s="297"/>
      <c r="R149" s="297"/>
      <c r="S149" s="297"/>
      <c r="T149" s="297"/>
      <c r="U149" s="297"/>
      <c r="V149" s="297"/>
      <c r="W149" s="297"/>
      <c r="X149" s="297"/>
      <c r="Y149" s="297"/>
      <c r="Z149" s="297"/>
      <c r="AA149" s="298"/>
      <c r="AB149" s="277"/>
      <c r="AC149" s="270"/>
      <c r="AD149" s="305"/>
      <c r="AE149" s="297"/>
      <c r="AF149" s="297"/>
      <c r="AG149" s="297"/>
      <c r="AH149" s="297"/>
      <c r="AI149" s="297"/>
      <c r="AJ149" s="297"/>
      <c r="AK149" s="297"/>
      <c r="AL149" s="281"/>
      <c r="AM149" s="281"/>
      <c r="AN149" s="281"/>
      <c r="AO149" s="281"/>
      <c r="AP149" s="281"/>
      <c r="AQ149" s="297"/>
      <c r="AR149" s="269">
        <f t="shared" si="6"/>
        <v>0</v>
      </c>
      <c r="AS149" s="277"/>
      <c r="AT149" s="274"/>
      <c r="AU149" s="305"/>
      <c r="AV149" s="297"/>
      <c r="AW149" s="297"/>
      <c r="AX149" s="297"/>
      <c r="AY149" s="297"/>
      <c r="AZ149" s="297"/>
      <c r="BA149" s="297"/>
      <c r="BB149" s="297"/>
      <c r="BC149" s="281"/>
      <c r="BD149" s="281"/>
      <c r="BE149" s="281"/>
      <c r="BF149" s="281"/>
      <c r="BG149" s="281"/>
      <c r="BH149" s="297"/>
      <c r="BI149" s="269">
        <f t="shared" si="7"/>
        <v>0</v>
      </c>
    </row>
    <row r="150" spans="3:61">
      <c r="D150" s="276" t="s">
        <v>275</v>
      </c>
      <c r="E150" s="286" t="s">
        <v>363</v>
      </c>
      <c r="F150" s="289" t="s">
        <v>97</v>
      </c>
      <c r="G150" s="279" t="s">
        <v>94</v>
      </c>
      <c r="H150" s="279"/>
      <c r="I150" s="279"/>
      <c r="J150" s="279"/>
      <c r="K150" s="277"/>
      <c r="L150" s="270"/>
      <c r="M150" s="305"/>
      <c r="N150" s="297"/>
      <c r="O150" s="297"/>
      <c r="P150" s="297"/>
      <c r="Q150" s="297"/>
      <c r="R150" s="297"/>
      <c r="S150" s="297"/>
      <c r="T150" s="297"/>
      <c r="U150" s="297"/>
      <c r="V150" s="297"/>
      <c r="W150" s="297"/>
      <c r="X150" s="297"/>
      <c r="Y150" s="297"/>
      <c r="Z150" s="297"/>
      <c r="AA150" s="298"/>
      <c r="AB150" s="277"/>
      <c r="AC150" s="270"/>
      <c r="AD150" s="305"/>
      <c r="AE150" s="297"/>
      <c r="AF150" s="297"/>
      <c r="AG150" s="297"/>
      <c r="AH150" s="297"/>
      <c r="AI150" s="297"/>
      <c r="AJ150" s="297"/>
      <c r="AK150" s="297"/>
      <c r="AL150" s="281"/>
      <c r="AM150" s="281"/>
      <c r="AN150" s="281"/>
      <c r="AO150" s="281"/>
      <c r="AP150" s="281"/>
      <c r="AQ150" s="297"/>
      <c r="AR150" s="269">
        <f t="shared" si="6"/>
        <v>0</v>
      </c>
      <c r="AS150" s="277"/>
      <c r="AT150" s="274"/>
      <c r="AU150" s="305"/>
      <c r="AV150" s="297"/>
      <c r="AW150" s="297"/>
      <c r="AX150" s="297"/>
      <c r="AY150" s="297"/>
      <c r="AZ150" s="297"/>
      <c r="BA150" s="297"/>
      <c r="BB150" s="297"/>
      <c r="BC150" s="281"/>
      <c r="BD150" s="281"/>
      <c r="BE150" s="281"/>
      <c r="BF150" s="281"/>
      <c r="BG150" s="281"/>
      <c r="BH150" s="297"/>
      <c r="BI150" s="269">
        <f t="shared" si="7"/>
        <v>0</v>
      </c>
    </row>
    <row r="151" spans="3:61">
      <c r="D151" s="276" t="s">
        <v>275</v>
      </c>
      <c r="E151" s="286" t="s">
        <v>364</v>
      </c>
      <c r="F151" s="289" t="s">
        <v>97</v>
      </c>
      <c r="G151" s="279" t="s">
        <v>278</v>
      </c>
      <c r="H151" s="279"/>
      <c r="I151" s="279"/>
      <c r="J151" s="279"/>
      <c r="K151" s="277"/>
      <c r="L151" s="270"/>
      <c r="M151" s="305"/>
      <c r="N151" s="297"/>
      <c r="O151" s="297"/>
      <c r="P151" s="297"/>
      <c r="Q151" s="297"/>
      <c r="R151" s="297"/>
      <c r="S151" s="297"/>
      <c r="T151" s="297"/>
      <c r="U151" s="297"/>
      <c r="V151" s="297"/>
      <c r="W151" s="297"/>
      <c r="X151" s="297"/>
      <c r="Y151" s="297"/>
      <c r="Z151" s="297"/>
      <c r="AA151" s="298"/>
      <c r="AB151" s="277"/>
      <c r="AC151" s="270"/>
      <c r="AD151" s="305"/>
      <c r="AE151" s="297"/>
      <c r="AF151" s="297"/>
      <c r="AG151" s="297"/>
      <c r="AH151" s="297"/>
      <c r="AI151" s="297"/>
      <c r="AJ151" s="297"/>
      <c r="AK151" s="297"/>
      <c r="AL151" s="281"/>
      <c r="AM151" s="281"/>
      <c r="AN151" s="281"/>
      <c r="AO151" s="281"/>
      <c r="AP151" s="281"/>
      <c r="AQ151" s="297"/>
      <c r="AR151" s="269">
        <f t="shared" si="6"/>
        <v>0</v>
      </c>
      <c r="AS151" s="277"/>
      <c r="AT151" s="274"/>
      <c r="AU151" s="305"/>
      <c r="AV151" s="297"/>
      <c r="AW151" s="297"/>
      <c r="AX151" s="297"/>
      <c r="AY151" s="297"/>
      <c r="AZ151" s="297"/>
      <c r="BA151" s="297"/>
      <c r="BB151" s="297"/>
      <c r="BC151" s="281"/>
      <c r="BD151" s="281"/>
      <c r="BE151" s="281"/>
      <c r="BF151" s="281"/>
      <c r="BG151" s="281"/>
      <c r="BH151" s="297"/>
      <c r="BI151" s="269">
        <f t="shared" si="7"/>
        <v>0</v>
      </c>
    </row>
    <row r="152" spans="3:61">
      <c r="D152" s="276" t="s">
        <v>331</v>
      </c>
      <c r="E152" s="286" t="s">
        <v>365</v>
      </c>
      <c r="F152" s="289" t="s">
        <v>97</v>
      </c>
      <c r="G152" s="279" t="s">
        <v>94</v>
      </c>
      <c r="H152" s="279"/>
      <c r="I152" s="279"/>
      <c r="J152" s="279"/>
      <c r="K152" s="277"/>
      <c r="L152" s="270"/>
      <c r="M152" s="305"/>
      <c r="N152" s="297"/>
      <c r="O152" s="297"/>
      <c r="P152" s="297"/>
      <c r="Q152" s="297"/>
      <c r="R152" s="297"/>
      <c r="S152" s="297"/>
      <c r="T152" s="297"/>
      <c r="U152" s="297"/>
      <c r="V152" s="297"/>
      <c r="W152" s="297"/>
      <c r="X152" s="297"/>
      <c r="Y152" s="297"/>
      <c r="Z152" s="297"/>
      <c r="AA152" s="298"/>
      <c r="AB152" s="277"/>
      <c r="AC152" s="270"/>
      <c r="AD152" s="305"/>
      <c r="AE152" s="297"/>
      <c r="AF152" s="297"/>
      <c r="AG152" s="297"/>
      <c r="AH152" s="297"/>
      <c r="AI152" s="297"/>
      <c r="AJ152" s="297"/>
      <c r="AK152" s="297"/>
      <c r="AL152" s="281"/>
      <c r="AM152" s="281"/>
      <c r="AN152" s="281"/>
      <c r="AO152" s="281"/>
      <c r="AP152" s="281"/>
      <c r="AQ152" s="297"/>
      <c r="AR152" s="269">
        <f t="shared" si="6"/>
        <v>0</v>
      </c>
      <c r="AS152" s="277"/>
      <c r="AT152" s="274"/>
      <c r="AU152" s="305"/>
      <c r="AV152" s="297"/>
      <c r="AW152" s="297"/>
      <c r="AX152" s="297"/>
      <c r="AY152" s="297"/>
      <c r="AZ152" s="297"/>
      <c r="BA152" s="297"/>
      <c r="BB152" s="297"/>
      <c r="BC152" s="281"/>
      <c r="BD152" s="281"/>
      <c r="BE152" s="281"/>
      <c r="BF152" s="281"/>
      <c r="BG152" s="281"/>
      <c r="BH152" s="297"/>
      <c r="BI152" s="269">
        <f t="shared" si="7"/>
        <v>0</v>
      </c>
    </row>
    <row r="153" spans="3:61">
      <c r="C153" s="268"/>
      <c r="D153" s="276" t="s">
        <v>331</v>
      </c>
      <c r="E153" s="286" t="s">
        <v>366</v>
      </c>
      <c r="F153" s="289" t="s">
        <v>97</v>
      </c>
      <c r="G153" s="279" t="s">
        <v>278</v>
      </c>
      <c r="H153" s="279"/>
      <c r="I153" s="279"/>
      <c r="J153" s="279"/>
      <c r="K153" s="277"/>
      <c r="L153" s="270"/>
      <c r="M153" s="305"/>
      <c r="N153" s="297"/>
      <c r="O153" s="297"/>
      <c r="P153" s="297"/>
      <c r="Q153" s="297"/>
      <c r="R153" s="297"/>
      <c r="S153" s="297"/>
      <c r="T153" s="297"/>
      <c r="U153" s="297"/>
      <c r="V153" s="297"/>
      <c r="W153" s="297"/>
      <c r="X153" s="297"/>
      <c r="Y153" s="297"/>
      <c r="Z153" s="297"/>
      <c r="AA153" s="298"/>
      <c r="AB153" s="277"/>
      <c r="AC153" s="270"/>
      <c r="AD153" s="305"/>
      <c r="AE153" s="297"/>
      <c r="AF153" s="297"/>
      <c r="AG153" s="297"/>
      <c r="AH153" s="297"/>
      <c r="AI153" s="297"/>
      <c r="AJ153" s="297"/>
      <c r="AK153" s="297"/>
      <c r="AL153" s="281"/>
      <c r="AM153" s="281"/>
      <c r="AN153" s="281"/>
      <c r="AO153" s="281"/>
      <c r="AP153" s="281"/>
      <c r="AQ153" s="297"/>
      <c r="AR153" s="269">
        <f t="shared" si="6"/>
        <v>0</v>
      </c>
      <c r="AS153" s="277"/>
      <c r="AT153" s="274"/>
      <c r="AU153" s="305"/>
      <c r="AV153" s="297"/>
      <c r="AW153" s="297"/>
      <c r="AX153" s="297"/>
      <c r="AY153" s="297"/>
      <c r="AZ153" s="297"/>
      <c r="BA153" s="297"/>
      <c r="BB153" s="297"/>
      <c r="BC153" s="281"/>
      <c r="BD153" s="281"/>
      <c r="BE153" s="281"/>
      <c r="BF153" s="281"/>
      <c r="BG153" s="281"/>
      <c r="BH153" s="297"/>
      <c r="BI153" s="269">
        <f t="shared" si="7"/>
        <v>0</v>
      </c>
    </row>
    <row r="154" spans="3:61">
      <c r="C154" s="268"/>
      <c r="D154" s="276" t="s">
        <v>331</v>
      </c>
      <c r="E154" s="286" t="s">
        <v>367</v>
      </c>
      <c r="F154" s="289" t="s">
        <v>97</v>
      </c>
      <c r="G154" s="279" t="s">
        <v>278</v>
      </c>
      <c r="H154" s="279"/>
      <c r="I154" s="279"/>
      <c r="J154" s="279"/>
      <c r="K154" s="277"/>
      <c r="L154" s="270"/>
      <c r="M154" s="305"/>
      <c r="N154" s="297"/>
      <c r="O154" s="297"/>
      <c r="P154" s="297"/>
      <c r="Q154" s="297"/>
      <c r="R154" s="297"/>
      <c r="S154" s="297"/>
      <c r="T154" s="297"/>
      <c r="U154" s="297"/>
      <c r="V154" s="297"/>
      <c r="W154" s="297"/>
      <c r="X154" s="297"/>
      <c r="Y154" s="297"/>
      <c r="Z154" s="297"/>
      <c r="AA154" s="298"/>
      <c r="AB154" s="277"/>
      <c r="AC154" s="270"/>
      <c r="AD154" s="305"/>
      <c r="AE154" s="297"/>
      <c r="AF154" s="297"/>
      <c r="AG154" s="297"/>
      <c r="AH154" s="297"/>
      <c r="AI154" s="297"/>
      <c r="AJ154" s="297"/>
      <c r="AK154" s="297"/>
      <c r="AL154" s="281"/>
      <c r="AM154" s="281"/>
      <c r="AN154" s="281"/>
      <c r="AO154" s="281"/>
      <c r="AP154" s="281"/>
      <c r="AQ154" s="297"/>
      <c r="AR154" s="269">
        <f t="shared" si="6"/>
        <v>0</v>
      </c>
      <c r="AS154" s="277"/>
      <c r="AT154" s="274"/>
      <c r="AU154" s="305"/>
      <c r="AV154" s="297"/>
      <c r="AW154" s="297"/>
      <c r="AX154" s="297"/>
      <c r="AY154" s="297"/>
      <c r="AZ154" s="297"/>
      <c r="BA154" s="297"/>
      <c r="BB154" s="297"/>
      <c r="BC154" s="281"/>
      <c r="BD154" s="281"/>
      <c r="BE154" s="281"/>
      <c r="BF154" s="281"/>
      <c r="BG154" s="281"/>
      <c r="BH154" s="297"/>
      <c r="BI154" s="269">
        <f t="shared" si="7"/>
        <v>0</v>
      </c>
    </row>
    <row r="155" spans="3:61">
      <c r="C155" s="268"/>
      <c r="D155" s="276" t="s">
        <v>66</v>
      </c>
      <c r="E155" s="276" t="s">
        <v>368</v>
      </c>
      <c r="F155" s="276" t="s">
        <v>97</v>
      </c>
      <c r="G155" s="283" t="s">
        <v>94</v>
      </c>
      <c r="H155" s="279"/>
      <c r="I155" s="279"/>
      <c r="J155" s="279"/>
      <c r="K155" s="277"/>
      <c r="L155" s="270"/>
      <c r="M155" s="305"/>
      <c r="N155" s="297"/>
      <c r="O155" s="297"/>
      <c r="P155" s="297"/>
      <c r="Q155" s="297"/>
      <c r="R155" s="297"/>
      <c r="S155" s="297"/>
      <c r="T155" s="297"/>
      <c r="U155" s="297"/>
      <c r="V155" s="297"/>
      <c r="W155" s="297"/>
      <c r="X155" s="297"/>
      <c r="Y155" s="297"/>
      <c r="Z155" s="297"/>
      <c r="AA155" s="298"/>
      <c r="AB155" s="277"/>
      <c r="AC155" s="270"/>
      <c r="AD155" s="305"/>
      <c r="AE155" s="297"/>
      <c r="AF155" s="297"/>
      <c r="AG155" s="297"/>
      <c r="AH155" s="297"/>
      <c r="AI155" s="297"/>
      <c r="AJ155" s="297"/>
      <c r="AK155" s="297"/>
      <c r="AL155" s="281"/>
      <c r="AM155" s="281"/>
      <c r="AN155" s="281"/>
      <c r="AO155" s="281"/>
      <c r="AP155" s="281"/>
      <c r="AQ155" s="297"/>
      <c r="AR155" s="269">
        <f t="shared" si="6"/>
        <v>0</v>
      </c>
      <c r="AS155" s="277"/>
      <c r="AT155" s="274"/>
      <c r="AU155" s="305"/>
      <c r="AV155" s="297"/>
      <c r="AW155" s="297"/>
      <c r="AX155" s="297"/>
      <c r="AY155" s="297"/>
      <c r="AZ155" s="297"/>
      <c r="BA155" s="297"/>
      <c r="BB155" s="297"/>
      <c r="BC155" s="281"/>
      <c r="BD155" s="281"/>
      <c r="BE155" s="281"/>
      <c r="BF155" s="281"/>
      <c r="BG155" s="281"/>
      <c r="BH155" s="297"/>
      <c r="BI155" s="269">
        <f t="shared" si="7"/>
        <v>0</v>
      </c>
    </row>
    <row r="156" spans="3:61">
      <c r="C156" s="268"/>
      <c r="D156" s="276" t="s">
        <v>66</v>
      </c>
      <c r="E156" s="286" t="s">
        <v>369</v>
      </c>
      <c r="F156" s="289" t="s">
        <v>97</v>
      </c>
      <c r="G156" s="279" t="s">
        <v>94</v>
      </c>
      <c r="H156" s="279"/>
      <c r="I156" s="279"/>
      <c r="J156" s="279"/>
      <c r="K156" s="277"/>
      <c r="L156" s="270"/>
      <c r="M156" s="305"/>
      <c r="N156" s="297"/>
      <c r="O156" s="297"/>
      <c r="P156" s="297"/>
      <c r="Q156" s="297"/>
      <c r="R156" s="297"/>
      <c r="S156" s="297"/>
      <c r="T156" s="297"/>
      <c r="U156" s="297"/>
      <c r="V156" s="297"/>
      <c r="W156" s="297"/>
      <c r="X156" s="297"/>
      <c r="Y156" s="297"/>
      <c r="Z156" s="297"/>
      <c r="AA156" s="298"/>
      <c r="AB156" s="277"/>
      <c r="AC156" s="270"/>
      <c r="AD156" s="305"/>
      <c r="AE156" s="297"/>
      <c r="AF156" s="297"/>
      <c r="AG156" s="297"/>
      <c r="AH156" s="297"/>
      <c r="AI156" s="297"/>
      <c r="AJ156" s="297"/>
      <c r="AK156" s="297"/>
      <c r="AL156" s="281"/>
      <c r="AM156" s="281"/>
      <c r="AN156" s="281"/>
      <c r="AO156" s="281"/>
      <c r="AP156" s="281"/>
      <c r="AQ156" s="297"/>
      <c r="AR156" s="269">
        <f t="shared" si="6"/>
        <v>0</v>
      </c>
      <c r="AS156" s="277"/>
      <c r="AT156" s="274"/>
      <c r="AU156" s="305"/>
      <c r="AV156" s="297"/>
      <c r="AW156" s="297"/>
      <c r="AX156" s="297"/>
      <c r="AY156" s="297"/>
      <c r="AZ156" s="297"/>
      <c r="BA156" s="297"/>
      <c r="BB156" s="297"/>
      <c r="BC156" s="281"/>
      <c r="BD156" s="281"/>
      <c r="BE156" s="281"/>
      <c r="BF156" s="281"/>
      <c r="BG156" s="281"/>
      <c r="BH156" s="297"/>
      <c r="BI156" s="269">
        <f t="shared" si="7"/>
        <v>0</v>
      </c>
    </row>
    <row r="157" spans="3:61">
      <c r="C157" s="268"/>
      <c r="D157" s="276" t="s">
        <v>66</v>
      </c>
      <c r="E157" s="286" t="s">
        <v>370</v>
      </c>
      <c r="F157" s="289" t="s">
        <v>97</v>
      </c>
      <c r="G157" s="279" t="s">
        <v>94</v>
      </c>
      <c r="H157" s="279"/>
      <c r="I157" s="279"/>
      <c r="J157" s="279"/>
      <c r="K157" s="277"/>
      <c r="L157" s="270"/>
      <c r="M157" s="305"/>
      <c r="N157" s="297"/>
      <c r="O157" s="297"/>
      <c r="P157" s="297"/>
      <c r="Q157" s="297"/>
      <c r="R157" s="297"/>
      <c r="S157" s="297"/>
      <c r="T157" s="297"/>
      <c r="U157" s="297"/>
      <c r="V157" s="297"/>
      <c r="W157" s="297"/>
      <c r="X157" s="297"/>
      <c r="Y157" s="297"/>
      <c r="Z157" s="297"/>
      <c r="AA157" s="298"/>
      <c r="AB157" s="277"/>
      <c r="AC157" s="270"/>
      <c r="AD157" s="305"/>
      <c r="AE157" s="297"/>
      <c r="AF157" s="297"/>
      <c r="AG157" s="297"/>
      <c r="AH157" s="297"/>
      <c r="AI157" s="297"/>
      <c r="AJ157" s="297"/>
      <c r="AK157" s="297"/>
      <c r="AL157" s="281"/>
      <c r="AM157" s="281"/>
      <c r="AN157" s="281"/>
      <c r="AO157" s="281"/>
      <c r="AP157" s="281"/>
      <c r="AQ157" s="297"/>
      <c r="AR157" s="269">
        <f t="shared" si="6"/>
        <v>0</v>
      </c>
      <c r="AS157" s="277"/>
      <c r="AT157" s="274"/>
      <c r="AU157" s="305"/>
      <c r="AV157" s="297"/>
      <c r="AW157" s="297"/>
      <c r="AX157" s="297"/>
      <c r="AY157" s="297"/>
      <c r="AZ157" s="297"/>
      <c r="BA157" s="297"/>
      <c r="BB157" s="297"/>
      <c r="BC157" s="281"/>
      <c r="BD157" s="281"/>
      <c r="BE157" s="281"/>
      <c r="BF157" s="281"/>
      <c r="BG157" s="281"/>
      <c r="BH157" s="297"/>
      <c r="BI157" s="269">
        <f t="shared" si="7"/>
        <v>0</v>
      </c>
    </row>
    <row r="158" spans="3:61">
      <c r="C158" s="268"/>
      <c r="D158" s="276" t="s">
        <v>66</v>
      </c>
      <c r="E158" s="286" t="s">
        <v>371</v>
      </c>
      <c r="F158" s="289" t="s">
        <v>97</v>
      </c>
      <c r="G158" s="279" t="s">
        <v>94</v>
      </c>
      <c r="H158" s="279"/>
      <c r="I158" s="279"/>
      <c r="J158" s="279"/>
      <c r="K158" s="277"/>
      <c r="L158" s="270"/>
      <c r="M158" s="305"/>
      <c r="N158" s="297"/>
      <c r="O158" s="297"/>
      <c r="P158" s="297"/>
      <c r="Q158" s="297"/>
      <c r="R158" s="297"/>
      <c r="S158" s="297"/>
      <c r="T158" s="297"/>
      <c r="U158" s="297"/>
      <c r="V158" s="297"/>
      <c r="W158" s="297"/>
      <c r="X158" s="297"/>
      <c r="Y158" s="297"/>
      <c r="Z158" s="297"/>
      <c r="AA158" s="298"/>
      <c r="AB158" s="277"/>
      <c r="AC158" s="270"/>
      <c r="AD158" s="305"/>
      <c r="AE158" s="297"/>
      <c r="AF158" s="297"/>
      <c r="AG158" s="297"/>
      <c r="AH158" s="297"/>
      <c r="AI158" s="297"/>
      <c r="AJ158" s="297"/>
      <c r="AK158" s="297"/>
      <c r="AL158" s="281"/>
      <c r="AM158" s="281"/>
      <c r="AN158" s="281"/>
      <c r="AO158" s="281"/>
      <c r="AP158" s="281"/>
      <c r="AQ158" s="297"/>
      <c r="AR158" s="269">
        <f t="shared" si="6"/>
        <v>0</v>
      </c>
      <c r="AS158" s="277"/>
      <c r="AT158" s="274"/>
      <c r="AU158" s="305"/>
      <c r="AV158" s="297"/>
      <c r="AW158" s="297"/>
      <c r="AX158" s="297"/>
      <c r="AY158" s="297"/>
      <c r="AZ158" s="297"/>
      <c r="BA158" s="297"/>
      <c r="BB158" s="297"/>
      <c r="BC158" s="281"/>
      <c r="BD158" s="281"/>
      <c r="BE158" s="281"/>
      <c r="BF158" s="281"/>
      <c r="BG158" s="281"/>
      <c r="BH158" s="297"/>
      <c r="BI158" s="269">
        <f t="shared" si="7"/>
        <v>0</v>
      </c>
    </row>
    <row r="159" spans="3:61">
      <c r="C159" s="268"/>
      <c r="D159" s="276" t="s">
        <v>286</v>
      </c>
      <c r="E159" s="286" t="s">
        <v>372</v>
      </c>
      <c r="F159" s="289" t="s">
        <v>97</v>
      </c>
      <c r="G159" s="279" t="s">
        <v>278</v>
      </c>
      <c r="H159" s="279"/>
      <c r="I159" s="279"/>
      <c r="J159" s="279"/>
      <c r="K159" s="277"/>
      <c r="L159" s="270"/>
      <c r="M159" s="305"/>
      <c r="N159" s="297"/>
      <c r="O159" s="297"/>
      <c r="P159" s="297"/>
      <c r="Q159" s="297"/>
      <c r="R159" s="297"/>
      <c r="S159" s="297"/>
      <c r="T159" s="297"/>
      <c r="U159" s="297"/>
      <c r="V159" s="297"/>
      <c r="W159" s="297"/>
      <c r="X159" s="297"/>
      <c r="Y159" s="297"/>
      <c r="Z159" s="297"/>
      <c r="AA159" s="298"/>
      <c r="AB159" s="277"/>
      <c r="AC159" s="270"/>
      <c r="AD159" s="305"/>
      <c r="AE159" s="297"/>
      <c r="AF159" s="297"/>
      <c r="AG159" s="297"/>
      <c r="AH159" s="297"/>
      <c r="AI159" s="297"/>
      <c r="AJ159" s="297"/>
      <c r="AK159" s="297"/>
      <c r="AL159" s="281"/>
      <c r="AM159" s="281"/>
      <c r="AN159" s="281"/>
      <c r="AO159" s="281"/>
      <c r="AP159" s="281"/>
      <c r="AQ159" s="297"/>
      <c r="AR159" s="269">
        <f t="shared" si="6"/>
        <v>0</v>
      </c>
      <c r="AS159" s="277"/>
      <c r="AT159" s="274"/>
      <c r="AU159" s="305"/>
      <c r="AV159" s="297"/>
      <c r="AW159" s="297"/>
      <c r="AX159" s="297"/>
      <c r="AY159" s="297"/>
      <c r="AZ159" s="297"/>
      <c r="BA159" s="297"/>
      <c r="BB159" s="297"/>
      <c r="BC159" s="281"/>
      <c r="BD159" s="281"/>
      <c r="BE159" s="281"/>
      <c r="BF159" s="281"/>
      <c r="BG159" s="281"/>
      <c r="BH159" s="297"/>
      <c r="BI159" s="269">
        <f t="shared" si="7"/>
        <v>0</v>
      </c>
    </row>
    <row r="160" spans="3:61">
      <c r="C160" s="268"/>
      <c r="D160" s="276" t="s">
        <v>286</v>
      </c>
      <c r="E160" s="286" t="s">
        <v>373</v>
      </c>
      <c r="F160" s="289" t="s">
        <v>97</v>
      </c>
      <c r="G160" s="279" t="s">
        <v>278</v>
      </c>
      <c r="H160" s="279"/>
      <c r="I160" s="279"/>
      <c r="J160" s="279"/>
      <c r="K160" s="277"/>
      <c r="L160" s="270"/>
      <c r="M160" s="305"/>
      <c r="N160" s="297"/>
      <c r="O160" s="297"/>
      <c r="P160" s="297"/>
      <c r="Q160" s="297"/>
      <c r="R160" s="297"/>
      <c r="S160" s="297"/>
      <c r="T160" s="297"/>
      <c r="U160" s="297"/>
      <c r="V160" s="297"/>
      <c r="W160" s="297"/>
      <c r="X160" s="297"/>
      <c r="Y160" s="297"/>
      <c r="Z160" s="297"/>
      <c r="AA160" s="298"/>
      <c r="AB160" s="277"/>
      <c r="AC160" s="270"/>
      <c r="AD160" s="305"/>
      <c r="AE160" s="297"/>
      <c r="AF160" s="297"/>
      <c r="AG160" s="297"/>
      <c r="AH160" s="297"/>
      <c r="AI160" s="297"/>
      <c r="AJ160" s="297"/>
      <c r="AK160" s="297"/>
      <c r="AL160" s="281"/>
      <c r="AM160" s="281"/>
      <c r="AN160" s="281"/>
      <c r="AO160" s="281"/>
      <c r="AP160" s="281"/>
      <c r="AQ160" s="297"/>
      <c r="AR160" s="269">
        <f t="shared" si="6"/>
        <v>0</v>
      </c>
      <c r="AS160" s="277"/>
      <c r="AT160" s="274"/>
      <c r="AU160" s="305"/>
      <c r="AV160" s="297"/>
      <c r="AW160" s="297"/>
      <c r="AX160" s="297"/>
      <c r="AY160" s="297"/>
      <c r="AZ160" s="297"/>
      <c r="BA160" s="297"/>
      <c r="BB160" s="297"/>
      <c r="BC160" s="281"/>
      <c r="BD160" s="281"/>
      <c r="BE160" s="281"/>
      <c r="BF160" s="281"/>
      <c r="BG160" s="281"/>
      <c r="BH160" s="297"/>
      <c r="BI160" s="269">
        <f t="shared" si="7"/>
        <v>0</v>
      </c>
    </row>
    <row r="161" spans="2:61">
      <c r="C161" s="268"/>
      <c r="D161" s="276" t="s">
        <v>286</v>
      </c>
      <c r="E161" s="286" t="s">
        <v>374</v>
      </c>
      <c r="F161" s="289" t="s">
        <v>97</v>
      </c>
      <c r="G161" s="279" t="s">
        <v>278</v>
      </c>
      <c r="H161" s="279"/>
      <c r="I161" s="279"/>
      <c r="J161" s="279"/>
      <c r="K161" s="277"/>
      <c r="L161" s="270"/>
      <c r="M161" s="305"/>
      <c r="N161" s="297"/>
      <c r="O161" s="297"/>
      <c r="P161" s="297"/>
      <c r="Q161" s="297"/>
      <c r="R161" s="297"/>
      <c r="S161" s="297"/>
      <c r="T161" s="297"/>
      <c r="U161" s="297"/>
      <c r="V161" s="297"/>
      <c r="W161" s="297"/>
      <c r="X161" s="297"/>
      <c r="Y161" s="297"/>
      <c r="Z161" s="297"/>
      <c r="AA161" s="298"/>
      <c r="AB161" s="277"/>
      <c r="AC161" s="270"/>
      <c r="AD161" s="305"/>
      <c r="AE161" s="297"/>
      <c r="AF161" s="297"/>
      <c r="AG161" s="297"/>
      <c r="AH161" s="297"/>
      <c r="AI161" s="297"/>
      <c r="AJ161" s="297"/>
      <c r="AK161" s="297"/>
      <c r="AL161" s="281"/>
      <c r="AM161" s="281"/>
      <c r="AN161" s="281"/>
      <c r="AO161" s="281"/>
      <c r="AP161" s="281"/>
      <c r="AQ161" s="297"/>
      <c r="AR161" s="269">
        <f t="shared" si="6"/>
        <v>0</v>
      </c>
      <c r="AS161" s="277"/>
      <c r="AT161" s="274"/>
      <c r="AU161" s="305"/>
      <c r="AV161" s="297"/>
      <c r="AW161" s="297"/>
      <c r="AX161" s="297"/>
      <c r="AY161" s="297"/>
      <c r="AZ161" s="297"/>
      <c r="BA161" s="297"/>
      <c r="BB161" s="297"/>
      <c r="BC161" s="281"/>
      <c r="BD161" s="281"/>
      <c r="BE161" s="281"/>
      <c r="BF161" s="281"/>
      <c r="BG161" s="281"/>
      <c r="BH161" s="297"/>
      <c r="BI161" s="269">
        <f t="shared" si="7"/>
        <v>0</v>
      </c>
    </row>
    <row r="162" spans="2:61">
      <c r="C162" s="268"/>
      <c r="D162" s="276" t="s">
        <v>286</v>
      </c>
      <c r="E162" s="286" t="s">
        <v>375</v>
      </c>
      <c r="F162" s="289" t="s">
        <v>97</v>
      </c>
      <c r="G162" s="279" t="s">
        <v>278</v>
      </c>
      <c r="H162" s="279"/>
      <c r="I162" s="279"/>
      <c r="J162" s="279"/>
      <c r="K162" s="277"/>
      <c r="L162" s="270"/>
      <c r="M162" s="305"/>
      <c r="N162" s="297"/>
      <c r="O162" s="297"/>
      <c r="P162" s="297"/>
      <c r="Q162" s="297"/>
      <c r="R162" s="297"/>
      <c r="S162" s="297"/>
      <c r="T162" s="297"/>
      <c r="U162" s="297"/>
      <c r="V162" s="297"/>
      <c r="W162" s="297"/>
      <c r="X162" s="297"/>
      <c r="Y162" s="297"/>
      <c r="Z162" s="297"/>
      <c r="AA162" s="298"/>
      <c r="AB162" s="277"/>
      <c r="AC162" s="270"/>
      <c r="AD162" s="305"/>
      <c r="AE162" s="297"/>
      <c r="AF162" s="297"/>
      <c r="AG162" s="297"/>
      <c r="AH162" s="297"/>
      <c r="AI162" s="297"/>
      <c r="AJ162" s="297"/>
      <c r="AK162" s="297"/>
      <c r="AL162" s="281"/>
      <c r="AM162" s="281"/>
      <c r="AN162" s="281"/>
      <c r="AO162" s="281"/>
      <c r="AP162" s="281"/>
      <c r="AQ162" s="297"/>
      <c r="AR162" s="269">
        <f t="shared" si="6"/>
        <v>0</v>
      </c>
      <c r="AS162" s="277"/>
      <c r="AT162" s="274"/>
      <c r="AU162" s="305"/>
      <c r="AV162" s="297"/>
      <c r="AW162" s="297"/>
      <c r="AX162" s="297"/>
      <c r="AY162" s="297"/>
      <c r="AZ162" s="297"/>
      <c r="BA162" s="297"/>
      <c r="BB162" s="297"/>
      <c r="BC162" s="281"/>
      <c r="BD162" s="281"/>
      <c r="BE162" s="281"/>
      <c r="BF162" s="281"/>
      <c r="BG162" s="281"/>
      <c r="BH162" s="297"/>
      <c r="BI162" s="269">
        <f t="shared" si="7"/>
        <v>0</v>
      </c>
    </row>
    <row r="163" spans="2:61">
      <c r="C163" s="268"/>
      <c r="D163" s="276" t="s">
        <v>286</v>
      </c>
      <c r="E163" s="286" t="s">
        <v>376</v>
      </c>
      <c r="F163" s="289" t="s">
        <v>97</v>
      </c>
      <c r="G163" s="279" t="s">
        <v>278</v>
      </c>
      <c r="H163" s="279"/>
      <c r="I163" s="279"/>
      <c r="J163" s="279"/>
      <c r="K163" s="277"/>
      <c r="L163" s="270"/>
      <c r="M163" s="305"/>
      <c r="N163" s="297"/>
      <c r="O163" s="297"/>
      <c r="P163" s="297"/>
      <c r="Q163" s="297"/>
      <c r="R163" s="297"/>
      <c r="S163" s="297"/>
      <c r="T163" s="297"/>
      <c r="U163" s="297"/>
      <c r="V163" s="297"/>
      <c r="W163" s="297"/>
      <c r="X163" s="297"/>
      <c r="Y163" s="297"/>
      <c r="Z163" s="297"/>
      <c r="AA163" s="298"/>
      <c r="AB163" s="277"/>
      <c r="AC163" s="270"/>
      <c r="AD163" s="305"/>
      <c r="AE163" s="297"/>
      <c r="AF163" s="297"/>
      <c r="AG163" s="297"/>
      <c r="AH163" s="297"/>
      <c r="AI163" s="297"/>
      <c r="AJ163" s="297"/>
      <c r="AK163" s="297"/>
      <c r="AL163" s="281"/>
      <c r="AM163" s="281"/>
      <c r="AN163" s="281"/>
      <c r="AO163" s="281"/>
      <c r="AP163" s="281"/>
      <c r="AQ163" s="297"/>
      <c r="AR163" s="269">
        <f t="shared" si="6"/>
        <v>0</v>
      </c>
      <c r="AS163" s="277"/>
      <c r="AT163" s="274"/>
      <c r="AU163" s="305"/>
      <c r="AV163" s="297"/>
      <c r="AW163" s="297"/>
      <c r="AX163" s="297"/>
      <c r="AY163" s="297"/>
      <c r="AZ163" s="297"/>
      <c r="BA163" s="297"/>
      <c r="BB163" s="297"/>
      <c r="BC163" s="281"/>
      <c r="BD163" s="281"/>
      <c r="BE163" s="281"/>
      <c r="BF163" s="281"/>
      <c r="BG163" s="281"/>
      <c r="BH163" s="297"/>
      <c r="BI163" s="269">
        <f t="shared" si="7"/>
        <v>0</v>
      </c>
    </row>
    <row r="164" spans="2:61">
      <c r="C164" s="268"/>
      <c r="D164" s="276" t="s">
        <v>65</v>
      </c>
      <c r="E164" s="286" t="s">
        <v>377</v>
      </c>
      <c r="F164" s="289" t="s">
        <v>97</v>
      </c>
      <c r="G164" s="279" t="s">
        <v>278</v>
      </c>
      <c r="H164" s="279"/>
      <c r="I164" s="279"/>
      <c r="J164" s="279"/>
      <c r="K164" s="277"/>
      <c r="L164" s="270"/>
      <c r="M164" s="305"/>
      <c r="N164" s="297"/>
      <c r="O164" s="297"/>
      <c r="P164" s="297"/>
      <c r="Q164" s="297"/>
      <c r="R164" s="297"/>
      <c r="S164" s="297"/>
      <c r="T164" s="297"/>
      <c r="U164" s="297"/>
      <c r="V164" s="297"/>
      <c r="W164" s="297"/>
      <c r="X164" s="297"/>
      <c r="Y164" s="297"/>
      <c r="Z164" s="297"/>
      <c r="AA164" s="298"/>
      <c r="AB164" s="277"/>
      <c r="AC164" s="270"/>
      <c r="AD164" s="305"/>
      <c r="AE164" s="297"/>
      <c r="AF164" s="297"/>
      <c r="AG164" s="297"/>
      <c r="AH164" s="297"/>
      <c r="AI164" s="297"/>
      <c r="AJ164" s="297"/>
      <c r="AK164" s="297"/>
      <c r="AL164" s="281"/>
      <c r="AM164" s="281"/>
      <c r="AN164" s="281"/>
      <c r="AO164" s="281"/>
      <c r="AP164" s="281"/>
      <c r="AQ164" s="297"/>
      <c r="AR164" s="269">
        <f t="shared" si="6"/>
        <v>0</v>
      </c>
      <c r="AS164" s="277"/>
      <c r="AT164" s="274"/>
      <c r="AU164" s="305"/>
      <c r="AV164" s="297"/>
      <c r="AW164" s="297"/>
      <c r="AX164" s="297"/>
      <c r="AY164" s="297"/>
      <c r="AZ164" s="297"/>
      <c r="BA164" s="297"/>
      <c r="BB164" s="297"/>
      <c r="BC164" s="281"/>
      <c r="BD164" s="281"/>
      <c r="BE164" s="281"/>
      <c r="BF164" s="281"/>
      <c r="BG164" s="281"/>
      <c r="BH164" s="297"/>
      <c r="BI164" s="269">
        <f t="shared" si="7"/>
        <v>0</v>
      </c>
    </row>
    <row r="165" spans="2:61">
      <c r="C165" s="268"/>
      <c r="D165" s="276" t="s">
        <v>325</v>
      </c>
      <c r="E165" s="286" t="s">
        <v>378</v>
      </c>
      <c r="F165" s="289" t="s">
        <v>97</v>
      </c>
      <c r="G165" s="279" t="s">
        <v>278</v>
      </c>
      <c r="H165" s="279"/>
      <c r="I165" s="279"/>
      <c r="J165" s="279"/>
      <c r="K165" s="277"/>
      <c r="L165" s="270"/>
      <c r="M165" s="305"/>
      <c r="N165" s="297"/>
      <c r="O165" s="297"/>
      <c r="P165" s="297"/>
      <c r="Q165" s="297"/>
      <c r="R165" s="297"/>
      <c r="S165" s="297"/>
      <c r="T165" s="297"/>
      <c r="U165" s="297"/>
      <c r="V165" s="297"/>
      <c r="W165" s="297"/>
      <c r="X165" s="297"/>
      <c r="Y165" s="297"/>
      <c r="Z165" s="297"/>
      <c r="AA165" s="298"/>
      <c r="AB165" s="277"/>
      <c r="AC165" s="270"/>
      <c r="AD165" s="305"/>
      <c r="AE165" s="297"/>
      <c r="AF165" s="297"/>
      <c r="AG165" s="297"/>
      <c r="AH165" s="297"/>
      <c r="AI165" s="297"/>
      <c r="AJ165" s="297"/>
      <c r="AK165" s="297"/>
      <c r="AL165" s="281"/>
      <c r="AM165" s="281"/>
      <c r="AN165" s="281"/>
      <c r="AO165" s="281"/>
      <c r="AP165" s="281"/>
      <c r="AQ165" s="297"/>
      <c r="AR165" s="269">
        <f t="shared" si="6"/>
        <v>0</v>
      </c>
      <c r="AS165" s="277"/>
      <c r="AT165" s="274"/>
      <c r="AU165" s="305"/>
      <c r="AV165" s="297"/>
      <c r="AW165" s="297"/>
      <c r="AX165" s="297"/>
      <c r="AY165" s="297"/>
      <c r="AZ165" s="297"/>
      <c r="BA165" s="297"/>
      <c r="BB165" s="297"/>
      <c r="BC165" s="281"/>
      <c r="BD165" s="281"/>
      <c r="BE165" s="281"/>
      <c r="BF165" s="281"/>
      <c r="BG165" s="281"/>
      <c r="BH165" s="297"/>
      <c r="BI165" s="269">
        <f t="shared" si="7"/>
        <v>0</v>
      </c>
    </row>
    <row r="166" spans="2:61">
      <c r="C166" s="268"/>
      <c r="D166" s="276" t="s">
        <v>325</v>
      </c>
      <c r="E166" s="286" t="s">
        <v>379</v>
      </c>
      <c r="F166" s="289" t="s">
        <v>380</v>
      </c>
      <c r="G166" s="279" t="s">
        <v>94</v>
      </c>
      <c r="H166" s="276"/>
      <c r="I166" s="279"/>
      <c r="J166" s="279"/>
      <c r="K166" s="277"/>
      <c r="L166" s="270"/>
      <c r="M166" s="305"/>
      <c r="N166" s="297"/>
      <c r="O166" s="297"/>
      <c r="P166" s="297"/>
      <c r="Q166" s="297"/>
      <c r="R166" s="297"/>
      <c r="S166" s="297"/>
      <c r="T166" s="297"/>
      <c r="U166" s="297"/>
      <c r="V166" s="297"/>
      <c r="W166" s="297"/>
      <c r="X166" s="297"/>
      <c r="Y166" s="297"/>
      <c r="Z166" s="297"/>
      <c r="AA166" s="298"/>
      <c r="AB166" s="277"/>
      <c r="AC166" s="270"/>
      <c r="AD166" s="305"/>
      <c r="AE166" s="297"/>
      <c r="AF166" s="297"/>
      <c r="AG166" s="297"/>
      <c r="AH166" s="297"/>
      <c r="AI166" s="297"/>
      <c r="AJ166" s="297"/>
      <c r="AK166" s="297"/>
      <c r="AL166" s="281"/>
      <c r="AM166" s="281"/>
      <c r="AN166" s="281"/>
      <c r="AO166" s="281"/>
      <c r="AP166" s="281"/>
      <c r="AQ166" s="297"/>
      <c r="AR166" s="269">
        <f t="shared" si="6"/>
        <v>0</v>
      </c>
      <c r="AS166" s="277"/>
      <c r="AT166" s="274"/>
      <c r="AU166" s="305"/>
      <c r="AV166" s="297"/>
      <c r="AW166" s="297"/>
      <c r="AX166" s="297"/>
      <c r="AY166" s="297"/>
      <c r="AZ166" s="297"/>
      <c r="BA166" s="297"/>
      <c r="BB166" s="297"/>
      <c r="BC166" s="281"/>
      <c r="BD166" s="281"/>
      <c r="BE166" s="281"/>
      <c r="BF166" s="281"/>
      <c r="BG166" s="281"/>
      <c r="BH166" s="297"/>
      <c r="BI166" s="269">
        <f t="shared" si="7"/>
        <v>0</v>
      </c>
    </row>
    <row r="167" spans="2:61">
      <c r="C167" s="268"/>
      <c r="D167" s="276" t="s">
        <v>325</v>
      </c>
      <c r="E167" s="286" t="s">
        <v>381</v>
      </c>
      <c r="F167" s="289" t="s">
        <v>380</v>
      </c>
      <c r="G167" s="279" t="s">
        <v>94</v>
      </c>
      <c r="H167" s="276"/>
      <c r="I167" s="279"/>
      <c r="J167" s="279"/>
      <c r="K167" s="277"/>
      <c r="L167" s="270"/>
      <c r="M167" s="305"/>
      <c r="N167" s="297"/>
      <c r="O167" s="297"/>
      <c r="P167" s="297"/>
      <c r="Q167" s="297"/>
      <c r="R167" s="297"/>
      <c r="S167" s="297"/>
      <c r="T167" s="297"/>
      <c r="U167" s="297"/>
      <c r="V167" s="297"/>
      <c r="W167" s="297"/>
      <c r="X167" s="297"/>
      <c r="Y167" s="297"/>
      <c r="Z167" s="297"/>
      <c r="AA167" s="298"/>
      <c r="AB167" s="277"/>
      <c r="AC167" s="270"/>
      <c r="AD167" s="305"/>
      <c r="AE167" s="297"/>
      <c r="AF167" s="297"/>
      <c r="AG167" s="297"/>
      <c r="AH167" s="297"/>
      <c r="AI167" s="297"/>
      <c r="AJ167" s="297"/>
      <c r="AK167" s="297"/>
      <c r="AL167" s="281"/>
      <c r="AM167" s="281"/>
      <c r="AN167" s="281"/>
      <c r="AO167" s="281"/>
      <c r="AP167" s="281"/>
      <c r="AQ167" s="297"/>
      <c r="AR167" s="269">
        <f t="shared" si="6"/>
        <v>0</v>
      </c>
      <c r="AS167" s="277"/>
      <c r="AT167" s="274"/>
      <c r="AU167" s="305"/>
      <c r="AV167" s="297"/>
      <c r="AW167" s="297"/>
      <c r="AX167" s="297"/>
      <c r="AY167" s="297"/>
      <c r="AZ167" s="297"/>
      <c r="BA167" s="297"/>
      <c r="BB167" s="297"/>
      <c r="BC167" s="281"/>
      <c r="BD167" s="281"/>
      <c r="BE167" s="281"/>
      <c r="BF167" s="281"/>
      <c r="BG167" s="281"/>
      <c r="BH167" s="297"/>
      <c r="BI167" s="269">
        <f t="shared" si="7"/>
        <v>0</v>
      </c>
    </row>
    <row r="168" spans="2:61">
      <c r="C168" s="276"/>
      <c r="D168" s="299" t="s">
        <v>382</v>
      </c>
      <c r="E168" s="276"/>
      <c r="F168" s="300" t="s">
        <v>383</v>
      </c>
      <c r="G168" s="290" t="s">
        <v>5</v>
      </c>
      <c r="H168" s="276"/>
      <c r="I168" s="276"/>
      <c r="J168" s="265"/>
      <c r="K168" s="265"/>
      <c r="L168" s="270"/>
      <c r="M168" s="305"/>
      <c r="N168" s="297"/>
      <c r="O168" s="297"/>
      <c r="P168" s="297"/>
      <c r="Q168" s="297"/>
      <c r="R168" s="297"/>
      <c r="S168" s="297"/>
      <c r="T168" s="297"/>
      <c r="U168" s="297"/>
      <c r="V168" s="297"/>
      <c r="W168" s="297"/>
      <c r="X168" s="297"/>
      <c r="Y168" s="297"/>
      <c r="Z168" s="297"/>
      <c r="AA168" s="298"/>
      <c r="AB168" s="265"/>
      <c r="AC168" s="270"/>
      <c r="AD168" s="305"/>
      <c r="AE168" s="297"/>
      <c r="AF168" s="297"/>
      <c r="AG168" s="297"/>
      <c r="AH168" s="297"/>
      <c r="AI168" s="297"/>
      <c r="AJ168" s="297"/>
      <c r="AK168" s="297"/>
      <c r="AL168" s="293"/>
      <c r="AM168" s="292"/>
      <c r="AN168" s="292"/>
      <c r="AO168" s="292"/>
      <c r="AP168" s="292"/>
      <c r="AQ168" s="297"/>
      <c r="AR168" s="269">
        <f t="shared" si="6"/>
        <v>0</v>
      </c>
      <c r="AS168" s="265"/>
      <c r="AT168" s="274"/>
      <c r="AU168" s="305"/>
      <c r="AV168" s="297"/>
      <c r="AW168" s="297"/>
      <c r="AX168" s="297"/>
      <c r="AY168" s="297"/>
      <c r="AZ168" s="297"/>
      <c r="BA168" s="297"/>
      <c r="BB168" s="297"/>
      <c r="BC168" s="293"/>
      <c r="BD168" s="292"/>
      <c r="BE168" s="292"/>
      <c r="BF168" s="292"/>
      <c r="BG168" s="292"/>
      <c r="BH168" s="297"/>
      <c r="BI168" s="269">
        <f t="shared" si="7"/>
        <v>0</v>
      </c>
    </row>
    <row r="169" spans="2:61">
      <c r="B169" s="265"/>
      <c r="C169" s="276"/>
      <c r="D169" s="299" t="s">
        <v>384</v>
      </c>
      <c r="E169" s="276"/>
      <c r="F169" s="300" t="s">
        <v>383</v>
      </c>
      <c r="G169" s="290" t="s">
        <v>5</v>
      </c>
      <c r="H169" s="276"/>
      <c r="I169" s="276"/>
      <c r="J169" s="265"/>
      <c r="K169" s="265"/>
      <c r="L169" s="270"/>
      <c r="M169" s="305"/>
      <c r="N169" s="297"/>
      <c r="O169" s="297"/>
      <c r="P169" s="297"/>
      <c r="Q169" s="297"/>
      <c r="R169" s="297"/>
      <c r="S169" s="297"/>
      <c r="T169" s="297"/>
      <c r="U169" s="297"/>
      <c r="V169" s="297"/>
      <c r="W169" s="297"/>
      <c r="X169" s="297"/>
      <c r="Y169" s="297"/>
      <c r="Z169" s="297"/>
      <c r="AA169" s="298"/>
      <c r="AB169" s="265"/>
      <c r="AC169" s="270"/>
      <c r="AD169" s="305"/>
      <c r="AE169" s="297"/>
      <c r="AF169" s="297"/>
      <c r="AG169" s="297"/>
      <c r="AH169" s="297"/>
      <c r="AI169" s="297"/>
      <c r="AJ169" s="297"/>
      <c r="AK169" s="297"/>
      <c r="AL169" s="293"/>
      <c r="AM169" s="292"/>
      <c r="AN169" s="292"/>
      <c r="AO169" s="292"/>
      <c r="AP169" s="292"/>
      <c r="AQ169" s="297"/>
      <c r="AR169" s="269">
        <f t="shared" si="6"/>
        <v>0</v>
      </c>
      <c r="AS169" s="265"/>
      <c r="AT169" s="274"/>
      <c r="AU169" s="305"/>
      <c r="AV169" s="297"/>
      <c r="AW169" s="297"/>
      <c r="AX169" s="297"/>
      <c r="AY169" s="297"/>
      <c r="AZ169" s="297"/>
      <c r="BA169" s="297"/>
      <c r="BB169" s="297"/>
      <c r="BC169" s="293"/>
      <c r="BD169" s="292"/>
      <c r="BE169" s="292"/>
      <c r="BF169" s="292"/>
      <c r="BG169" s="292"/>
      <c r="BH169" s="297"/>
      <c r="BI169" s="269">
        <f t="shared" si="7"/>
        <v>0</v>
      </c>
    </row>
    <row r="170" spans="2:61">
      <c r="B170" s="268"/>
      <c r="C170" s="268"/>
      <c r="D170" s="299" t="s">
        <v>385</v>
      </c>
      <c r="E170" s="276"/>
      <c r="F170" s="289" t="s">
        <v>380</v>
      </c>
      <c r="G170" s="279" t="s">
        <v>278</v>
      </c>
      <c r="H170" s="279"/>
      <c r="I170" s="279"/>
      <c r="J170" s="279"/>
      <c r="K170" s="277"/>
      <c r="L170" s="270"/>
      <c r="M170" s="304"/>
      <c r="N170" s="301"/>
      <c r="O170" s="301"/>
      <c r="P170" s="301"/>
      <c r="Q170" s="301"/>
      <c r="R170" s="301"/>
      <c r="S170" s="301"/>
      <c r="T170" s="301"/>
      <c r="U170" s="301"/>
      <c r="V170" s="301"/>
      <c r="W170" s="301"/>
      <c r="X170" s="301"/>
      <c r="Y170" s="301"/>
      <c r="Z170" s="301"/>
      <c r="AA170" s="302"/>
      <c r="AB170" s="277"/>
      <c r="AC170" s="270"/>
      <c r="AD170" s="304"/>
      <c r="AE170" s="301"/>
      <c r="AF170" s="301"/>
      <c r="AG170" s="301"/>
      <c r="AH170" s="301"/>
      <c r="AI170" s="301"/>
      <c r="AJ170" s="301"/>
      <c r="AK170" s="301"/>
      <c r="AL170" s="281"/>
      <c r="AM170" s="281"/>
      <c r="AN170" s="281"/>
      <c r="AO170" s="281"/>
      <c r="AP170" s="281"/>
      <c r="AQ170" s="303"/>
      <c r="AR170" s="269">
        <f>SUM(AI170:AP170)</f>
        <v>0</v>
      </c>
      <c r="AS170" s="277"/>
      <c r="AT170" s="274"/>
      <c r="AU170" s="304"/>
      <c r="AV170" s="301"/>
      <c r="AW170" s="301"/>
      <c r="AX170" s="301"/>
      <c r="AY170" s="301"/>
      <c r="AZ170" s="301"/>
      <c r="BA170" s="301"/>
      <c r="BB170" s="301"/>
      <c r="BC170" s="281"/>
      <c r="BD170" s="281"/>
      <c r="BE170" s="281"/>
      <c r="BF170" s="281"/>
      <c r="BG170" s="281"/>
      <c r="BH170" s="303"/>
      <c r="BI170" s="269">
        <f>SUM(AZ170:BG170)</f>
        <v>0</v>
      </c>
    </row>
    <row r="171" spans="2:61">
      <c r="E171" s="276"/>
      <c r="F171" s="286"/>
      <c r="G171" s="289"/>
      <c r="H171" s="279"/>
      <c r="M171" s="95"/>
      <c r="N171" s="95"/>
      <c r="O171" s="95"/>
      <c r="P171" s="95"/>
      <c r="Q171" s="95"/>
      <c r="R171" s="95"/>
      <c r="S171" s="95"/>
      <c r="T171" s="95"/>
      <c r="U171" s="95"/>
      <c r="V171" s="95"/>
      <c r="W171" s="95"/>
      <c r="X171" s="95"/>
      <c r="Y171" s="95"/>
      <c r="Z171" s="95"/>
      <c r="AA171" s="95"/>
      <c r="AD171" s="95"/>
      <c r="AE171" s="95"/>
      <c r="AF171" s="95"/>
      <c r="AG171" s="95"/>
      <c r="AH171" s="95"/>
      <c r="AI171" s="95"/>
      <c r="AJ171" s="95"/>
      <c r="AK171" s="95"/>
      <c r="AL171" s="95"/>
      <c r="AM171" s="95"/>
      <c r="AN171" s="95"/>
      <c r="AO171" s="95"/>
      <c r="AP171" s="95"/>
      <c r="AQ171" s="95"/>
      <c r="AR171" s="95"/>
    </row>
    <row r="172" spans="2:61">
      <c r="M172" s="95"/>
      <c r="N172" s="95"/>
      <c r="O172" s="95"/>
      <c r="P172" s="95"/>
      <c r="Q172" s="95"/>
      <c r="R172" s="95"/>
      <c r="S172" s="95"/>
      <c r="T172" s="95"/>
      <c r="U172" s="95"/>
      <c r="V172" s="95"/>
      <c r="W172" s="95"/>
      <c r="X172" s="95"/>
      <c r="Y172" s="95"/>
      <c r="Z172" s="95"/>
      <c r="AA172" s="95"/>
      <c r="AD172" s="95"/>
      <c r="AE172" s="95"/>
      <c r="AF172" s="95"/>
      <c r="AG172" s="95"/>
      <c r="AH172" s="95"/>
      <c r="AI172" s="95"/>
      <c r="AJ172" s="95"/>
      <c r="AK172" s="95"/>
      <c r="AL172" s="95"/>
      <c r="AM172" s="95"/>
      <c r="AN172" s="95"/>
      <c r="AO172" s="95"/>
      <c r="AP172" s="95"/>
      <c r="AQ172" s="95"/>
      <c r="AR172" s="95"/>
    </row>
    <row r="173" spans="2:61">
      <c r="M173" s="95"/>
      <c r="N173" s="95"/>
      <c r="O173" s="95"/>
      <c r="P173" s="95"/>
      <c r="Q173" s="95"/>
      <c r="R173" s="95"/>
      <c r="S173" s="95"/>
      <c r="T173" s="95"/>
      <c r="U173" s="95"/>
      <c r="V173" s="95"/>
      <c r="W173" s="95"/>
      <c r="X173" s="95"/>
      <c r="Y173" s="95"/>
      <c r="Z173" s="95"/>
      <c r="AA173" s="95"/>
      <c r="AD173" s="95"/>
      <c r="AE173" s="95"/>
      <c r="AF173" s="95"/>
      <c r="AG173" s="95"/>
      <c r="AH173" s="95"/>
      <c r="AI173" s="95"/>
      <c r="AJ173" s="95"/>
      <c r="AK173" s="95"/>
      <c r="AL173" s="95"/>
      <c r="AM173" s="95"/>
      <c r="AN173" s="95"/>
      <c r="AO173" s="95"/>
      <c r="AP173" s="95"/>
      <c r="AQ173" s="95"/>
      <c r="AR173" s="95"/>
    </row>
    <row r="174" spans="2:61">
      <c r="M174" s="95"/>
      <c r="N174" s="95"/>
      <c r="O174" s="95"/>
      <c r="P174" s="95"/>
      <c r="Q174" s="95"/>
      <c r="R174" s="95"/>
      <c r="S174" s="95"/>
      <c r="T174" s="95"/>
      <c r="U174" s="95"/>
      <c r="V174" s="95"/>
      <c r="W174" s="95"/>
      <c r="X174" s="95"/>
      <c r="Y174" s="95"/>
      <c r="Z174" s="95"/>
      <c r="AA174" s="95"/>
      <c r="AD174" s="95"/>
      <c r="AE174" s="95"/>
      <c r="AF174" s="95"/>
      <c r="AG174" s="95"/>
      <c r="AH174" s="95"/>
      <c r="AI174" s="95"/>
      <c r="AJ174" s="95"/>
      <c r="AK174" s="95"/>
      <c r="AL174" s="95"/>
      <c r="AM174" s="95"/>
      <c r="AN174" s="95"/>
      <c r="AO174" s="95"/>
      <c r="AP174" s="95"/>
      <c r="AQ174" s="95"/>
      <c r="AR174" s="95"/>
    </row>
    <row r="175" spans="2:61">
      <c r="M175" s="95"/>
      <c r="N175" s="95"/>
      <c r="O175" s="95"/>
      <c r="P175" s="95"/>
      <c r="Q175" s="95"/>
      <c r="R175" s="95"/>
      <c r="S175" s="95"/>
      <c r="T175" s="95"/>
      <c r="U175" s="95"/>
      <c r="V175" s="95"/>
      <c r="W175" s="95"/>
      <c r="X175" s="95"/>
      <c r="Y175" s="95"/>
      <c r="Z175" s="95"/>
      <c r="AA175" s="95"/>
      <c r="AD175" s="95"/>
      <c r="AE175" s="95"/>
      <c r="AF175" s="95"/>
      <c r="AG175" s="95"/>
      <c r="AH175" s="95"/>
      <c r="AI175" s="95"/>
      <c r="AJ175" s="95"/>
      <c r="AK175" s="95"/>
      <c r="AL175" s="95"/>
      <c r="AM175" s="95"/>
      <c r="AN175" s="95"/>
      <c r="AO175" s="95"/>
      <c r="AP175" s="95"/>
      <c r="AQ175" s="95"/>
      <c r="AR175" s="95"/>
    </row>
    <row r="176" spans="2:61">
      <c r="M176" s="95"/>
      <c r="N176" s="95"/>
      <c r="O176" s="95"/>
      <c r="P176" s="95"/>
      <c r="Q176" s="95"/>
      <c r="R176" s="95"/>
      <c r="S176" s="95"/>
      <c r="T176" s="95"/>
      <c r="U176" s="95"/>
      <c r="V176" s="95"/>
      <c r="W176" s="95"/>
      <c r="X176" s="95"/>
      <c r="Y176" s="95"/>
      <c r="Z176" s="95"/>
      <c r="AA176" s="95"/>
      <c r="AD176" s="95"/>
      <c r="AE176" s="95"/>
      <c r="AF176" s="95"/>
      <c r="AG176" s="95"/>
      <c r="AH176" s="95"/>
      <c r="AI176" s="95"/>
      <c r="AJ176" s="95"/>
      <c r="AK176" s="95"/>
      <c r="AL176" s="95"/>
      <c r="AM176" s="95"/>
      <c r="AN176" s="95"/>
      <c r="AO176" s="95"/>
      <c r="AP176" s="95"/>
      <c r="AQ176" s="95"/>
      <c r="AR176" s="95"/>
    </row>
    <row r="177" spans="13:44">
      <c r="M177" s="95"/>
      <c r="N177" s="95"/>
      <c r="O177" s="95"/>
      <c r="P177" s="95"/>
      <c r="Q177" s="95"/>
      <c r="R177" s="95"/>
      <c r="S177" s="95"/>
      <c r="T177" s="95"/>
      <c r="U177" s="95"/>
      <c r="V177" s="95"/>
      <c r="W177" s="95"/>
      <c r="X177" s="95"/>
      <c r="Y177" s="95"/>
      <c r="Z177" s="95"/>
      <c r="AA177" s="95"/>
      <c r="AD177" s="95"/>
      <c r="AE177" s="95"/>
      <c r="AF177" s="95"/>
      <c r="AG177" s="95"/>
      <c r="AH177" s="95"/>
      <c r="AI177" s="95"/>
      <c r="AJ177" s="95"/>
      <c r="AK177" s="95"/>
      <c r="AL177" s="95"/>
      <c r="AM177" s="95"/>
      <c r="AN177" s="95"/>
      <c r="AO177" s="95"/>
      <c r="AP177" s="95"/>
      <c r="AQ177" s="95"/>
      <c r="AR177" s="95"/>
    </row>
    <row r="178" spans="13:44">
      <c r="M178" s="95"/>
      <c r="N178" s="95"/>
      <c r="O178" s="95"/>
      <c r="P178" s="95"/>
      <c r="Q178" s="95"/>
      <c r="R178" s="95"/>
      <c r="S178" s="95"/>
      <c r="T178" s="95"/>
      <c r="U178" s="95"/>
      <c r="V178" s="95"/>
      <c r="W178" s="95"/>
      <c r="X178" s="95"/>
      <c r="Y178" s="95"/>
      <c r="Z178" s="95"/>
      <c r="AA178" s="95"/>
    </row>
    <row r="179" spans="13:44">
      <c r="M179" s="95"/>
      <c r="N179" s="95"/>
      <c r="O179" s="95"/>
      <c r="P179" s="95"/>
      <c r="Q179" s="95"/>
      <c r="R179" s="95"/>
      <c r="S179" s="95"/>
      <c r="T179" s="95"/>
      <c r="U179" s="95"/>
      <c r="V179" s="95"/>
      <c r="W179" s="95"/>
      <c r="X179" s="95"/>
      <c r="Y179" s="95"/>
      <c r="Z179" s="95"/>
      <c r="AA179" s="95"/>
    </row>
    <row r="180" spans="13:44">
      <c r="M180" s="95"/>
      <c r="N180" s="95"/>
      <c r="O180" s="95"/>
      <c r="P180" s="95"/>
      <c r="Q180" s="95"/>
      <c r="R180" s="95"/>
      <c r="S180" s="95"/>
      <c r="T180" s="95"/>
      <c r="U180" s="95"/>
      <c r="V180" s="95"/>
      <c r="W180" s="95"/>
      <c r="X180" s="95"/>
      <c r="Y180" s="95"/>
      <c r="Z180" s="95"/>
      <c r="AA180" s="95"/>
    </row>
    <row r="181" spans="13:44">
      <c r="M181" s="95"/>
      <c r="N181" s="95"/>
      <c r="O181" s="95"/>
      <c r="P181" s="95"/>
      <c r="Q181" s="95"/>
      <c r="R181" s="95"/>
      <c r="S181" s="95"/>
      <c r="T181" s="95"/>
      <c r="U181" s="95"/>
      <c r="V181" s="95"/>
      <c r="W181" s="95"/>
      <c r="X181" s="95"/>
      <c r="Y181" s="95"/>
      <c r="Z181" s="95"/>
      <c r="AA181" s="95"/>
    </row>
    <row r="182" spans="13:44">
      <c r="M182" s="95"/>
      <c r="N182" s="95"/>
      <c r="O182" s="95"/>
      <c r="P182" s="95"/>
      <c r="Q182" s="95"/>
      <c r="R182" s="95"/>
      <c r="S182" s="95"/>
      <c r="T182" s="95"/>
      <c r="U182" s="95"/>
      <c r="V182" s="95"/>
      <c r="W182" s="95"/>
      <c r="X182" s="95"/>
      <c r="Y182" s="95"/>
      <c r="Z182" s="95"/>
      <c r="AA182" s="95"/>
    </row>
    <row r="183" spans="13:44">
      <c r="M183" s="95"/>
      <c r="N183" s="95"/>
      <c r="O183" s="95"/>
      <c r="P183" s="95"/>
      <c r="Q183" s="95"/>
      <c r="R183" s="95"/>
      <c r="S183" s="95"/>
      <c r="T183" s="95"/>
      <c r="U183" s="95"/>
      <c r="V183" s="95"/>
      <c r="W183" s="95"/>
      <c r="X183" s="95"/>
      <c r="Y183" s="95"/>
      <c r="Z183" s="95"/>
      <c r="AA183" s="95"/>
    </row>
    <row r="184" spans="13:44">
      <c r="M184" s="95"/>
      <c r="N184" s="95"/>
      <c r="O184" s="95"/>
      <c r="P184" s="95"/>
      <c r="Q184" s="95"/>
      <c r="R184" s="95"/>
      <c r="S184" s="95"/>
      <c r="T184" s="95"/>
      <c r="U184" s="95"/>
      <c r="V184" s="95"/>
      <c r="W184" s="95"/>
      <c r="X184" s="95"/>
      <c r="Y184" s="95"/>
      <c r="Z184" s="95"/>
      <c r="AA184" s="95"/>
    </row>
    <row r="185" spans="13:44">
      <c r="M185" s="95"/>
      <c r="N185" s="95"/>
      <c r="O185" s="95"/>
      <c r="P185" s="95"/>
      <c r="Q185" s="95"/>
      <c r="R185" s="95"/>
      <c r="S185" s="95"/>
      <c r="T185" s="95"/>
      <c r="U185" s="95"/>
      <c r="V185" s="95"/>
      <c r="W185" s="95"/>
      <c r="X185" s="95"/>
      <c r="Y185" s="95"/>
      <c r="Z185" s="95"/>
      <c r="AA185" s="95"/>
    </row>
    <row r="186" spans="13:44">
      <c r="M186" s="95"/>
      <c r="N186" s="95"/>
      <c r="O186" s="95"/>
      <c r="P186" s="95"/>
      <c r="Q186" s="95"/>
      <c r="R186" s="95"/>
      <c r="S186" s="95"/>
      <c r="T186" s="95"/>
      <c r="U186" s="95"/>
      <c r="V186" s="95"/>
      <c r="W186" s="95"/>
      <c r="X186" s="95"/>
      <c r="Y186" s="95"/>
      <c r="Z186" s="95"/>
      <c r="AA186" s="95"/>
    </row>
    <row r="187" spans="13:44">
      <c r="M187" s="95"/>
      <c r="N187" s="95"/>
      <c r="O187" s="95"/>
      <c r="P187" s="95"/>
      <c r="Q187" s="95"/>
      <c r="R187" s="95"/>
      <c r="S187" s="95"/>
      <c r="T187" s="95"/>
      <c r="U187" s="95"/>
      <c r="V187" s="95"/>
      <c r="W187" s="95"/>
      <c r="X187" s="95"/>
      <c r="Y187" s="95"/>
      <c r="Z187" s="95"/>
      <c r="AA187" s="95"/>
    </row>
    <row r="188" spans="13:44">
      <c r="M188" s="95"/>
      <c r="N188" s="95"/>
      <c r="O188" s="95"/>
      <c r="P188" s="95"/>
      <c r="Q188" s="95"/>
      <c r="R188" s="95"/>
      <c r="S188" s="95"/>
      <c r="T188" s="95"/>
      <c r="U188" s="95"/>
      <c r="V188" s="95"/>
      <c r="W188" s="95"/>
      <c r="X188" s="95"/>
      <c r="Y188" s="95"/>
      <c r="Z188" s="95"/>
      <c r="AA188" s="95"/>
    </row>
    <row r="189" spans="13:44">
      <c r="M189" s="95"/>
      <c r="N189" s="95"/>
      <c r="O189" s="95"/>
      <c r="P189" s="95"/>
      <c r="Q189" s="95"/>
      <c r="R189" s="95"/>
      <c r="S189" s="95"/>
      <c r="T189" s="95"/>
      <c r="U189" s="95"/>
      <c r="V189" s="95"/>
      <c r="W189" s="95"/>
      <c r="X189" s="95"/>
      <c r="Y189" s="95"/>
      <c r="Z189" s="95"/>
      <c r="AA189" s="95"/>
    </row>
    <row r="190" spans="13:44">
      <c r="M190" s="95"/>
      <c r="N190" s="95"/>
      <c r="O190" s="95"/>
      <c r="P190" s="95"/>
      <c r="Q190" s="95"/>
      <c r="R190" s="95"/>
      <c r="S190" s="95"/>
      <c r="T190" s="95"/>
      <c r="U190" s="95"/>
      <c r="V190" s="95"/>
      <c r="W190" s="95"/>
      <c r="X190" s="95"/>
      <c r="Y190" s="95"/>
      <c r="Z190" s="95"/>
      <c r="AA190" s="95"/>
    </row>
    <row r="191" spans="13:44">
      <c r="M191" s="95"/>
      <c r="N191" s="95"/>
      <c r="O191" s="95"/>
      <c r="P191" s="95"/>
      <c r="Q191" s="95"/>
      <c r="R191" s="95"/>
      <c r="S191" s="95"/>
      <c r="T191" s="95"/>
      <c r="U191" s="95"/>
      <c r="V191" s="95"/>
      <c r="W191" s="95"/>
      <c r="X191" s="95"/>
      <c r="Y191" s="95"/>
      <c r="Z191" s="95"/>
      <c r="AA191" s="95"/>
    </row>
    <row r="192" spans="13:44">
      <c r="M192" s="95"/>
      <c r="N192" s="95"/>
      <c r="O192" s="95"/>
      <c r="P192" s="95"/>
      <c r="Q192" s="95"/>
      <c r="R192" s="95"/>
      <c r="S192" s="95"/>
      <c r="T192" s="95"/>
      <c r="U192" s="95"/>
      <c r="V192" s="95"/>
      <c r="W192" s="95"/>
      <c r="X192" s="95"/>
      <c r="Y192" s="95"/>
      <c r="Z192" s="95"/>
      <c r="AA192" s="95"/>
    </row>
    <row r="193" spans="13:27">
      <c r="M193" s="95"/>
      <c r="N193" s="95"/>
      <c r="O193" s="95"/>
      <c r="P193" s="95"/>
      <c r="Q193" s="95"/>
      <c r="R193" s="95"/>
      <c r="S193" s="95"/>
      <c r="T193" s="95"/>
      <c r="U193" s="95"/>
      <c r="V193" s="95"/>
      <c r="W193" s="95"/>
      <c r="X193" s="95"/>
      <c r="Y193" s="95"/>
      <c r="Z193" s="95"/>
      <c r="AA193" s="95"/>
    </row>
    <row r="194" spans="13:27">
      <c r="M194" s="95"/>
      <c r="N194" s="95"/>
      <c r="O194" s="95"/>
      <c r="P194" s="95"/>
      <c r="Q194" s="95"/>
      <c r="R194" s="95"/>
      <c r="S194" s="95"/>
      <c r="T194" s="95"/>
      <c r="U194" s="95"/>
      <c r="V194" s="95"/>
      <c r="W194" s="95"/>
      <c r="X194" s="95"/>
      <c r="Y194" s="95"/>
      <c r="Z194" s="95"/>
      <c r="AA194" s="95"/>
    </row>
    <row r="195" spans="13:27">
      <c r="M195" s="95"/>
      <c r="N195" s="95"/>
      <c r="O195" s="95"/>
      <c r="P195" s="95"/>
      <c r="Q195" s="95"/>
      <c r="R195" s="95"/>
      <c r="S195" s="95"/>
      <c r="T195" s="95"/>
      <c r="U195" s="95"/>
      <c r="V195" s="95"/>
      <c r="W195" s="95"/>
      <c r="X195" s="95"/>
      <c r="Y195" s="95"/>
      <c r="Z195" s="95"/>
      <c r="AA195" s="95"/>
    </row>
    <row r="196" spans="13:27">
      <c r="M196" s="95"/>
      <c r="N196" s="95"/>
      <c r="O196" s="95"/>
      <c r="P196" s="95"/>
      <c r="Q196" s="95"/>
      <c r="R196" s="95"/>
      <c r="S196" s="95"/>
      <c r="T196" s="95"/>
      <c r="U196" s="95"/>
      <c r="V196" s="95"/>
      <c r="W196" s="95"/>
      <c r="X196" s="95"/>
      <c r="Y196" s="95"/>
      <c r="Z196" s="95"/>
      <c r="AA196" s="95"/>
    </row>
    <row r="197" spans="13:27">
      <c r="M197" s="95"/>
      <c r="N197" s="95"/>
      <c r="O197" s="95"/>
      <c r="P197" s="95"/>
      <c r="Q197" s="95"/>
      <c r="R197" s="95"/>
      <c r="S197" s="95"/>
      <c r="T197" s="95"/>
      <c r="U197" s="95"/>
      <c r="V197" s="95"/>
      <c r="W197" s="95"/>
      <c r="X197" s="95"/>
      <c r="Y197" s="95"/>
      <c r="Z197" s="95"/>
      <c r="AA197" s="95"/>
    </row>
    <row r="198" spans="13:27">
      <c r="M198" s="95"/>
      <c r="N198" s="95"/>
      <c r="O198" s="95"/>
      <c r="P198" s="95"/>
      <c r="Q198" s="95"/>
      <c r="R198" s="95"/>
      <c r="S198" s="95"/>
      <c r="T198" s="95"/>
      <c r="U198" s="95"/>
      <c r="V198" s="95"/>
      <c r="W198" s="95"/>
      <c r="X198" s="95"/>
      <c r="Y198" s="95"/>
      <c r="Z198" s="95"/>
      <c r="AA198" s="95"/>
    </row>
    <row r="199" spans="13:27">
      <c r="M199" s="95"/>
      <c r="N199" s="95"/>
      <c r="O199" s="95"/>
      <c r="P199" s="95"/>
      <c r="Q199" s="95"/>
      <c r="R199" s="95"/>
      <c r="S199" s="95"/>
      <c r="T199" s="95"/>
      <c r="U199" s="95"/>
      <c r="V199" s="95"/>
      <c r="W199" s="95"/>
      <c r="X199" s="95"/>
      <c r="Y199" s="95"/>
      <c r="Z199" s="95"/>
      <c r="AA199" s="95"/>
    </row>
    <row r="200" spans="13:27">
      <c r="M200" s="95"/>
      <c r="N200" s="95"/>
      <c r="O200" s="95"/>
      <c r="P200" s="95"/>
      <c r="Q200" s="95"/>
      <c r="R200" s="95"/>
      <c r="S200" s="95"/>
      <c r="T200" s="95"/>
      <c r="U200" s="95"/>
      <c r="V200" s="95"/>
      <c r="W200" s="95"/>
      <c r="X200" s="95"/>
      <c r="Y200" s="95"/>
      <c r="Z200" s="95"/>
      <c r="AA200" s="95"/>
    </row>
    <row r="201" spans="13:27">
      <c r="M201" s="95"/>
      <c r="N201" s="95"/>
      <c r="O201" s="95"/>
      <c r="P201" s="95"/>
      <c r="Q201" s="95"/>
      <c r="R201" s="95"/>
      <c r="S201" s="95"/>
      <c r="T201" s="95"/>
      <c r="U201" s="95"/>
      <c r="V201" s="95"/>
      <c r="W201" s="95"/>
      <c r="X201" s="95"/>
      <c r="Y201" s="95"/>
      <c r="Z201" s="95"/>
      <c r="AA201" s="95"/>
    </row>
    <row r="202" spans="13:27">
      <c r="M202" s="95"/>
      <c r="N202" s="95"/>
      <c r="O202" s="95"/>
      <c r="P202" s="95"/>
      <c r="Q202" s="95"/>
      <c r="R202" s="95"/>
      <c r="S202" s="95"/>
      <c r="T202" s="95"/>
      <c r="U202" s="95"/>
      <c r="V202" s="95"/>
      <c r="W202" s="95"/>
      <c r="X202" s="95"/>
      <c r="Y202" s="95"/>
      <c r="Z202" s="95"/>
      <c r="AA202" s="95"/>
    </row>
    <row r="203" spans="13:27">
      <c r="M203" s="95"/>
      <c r="N203" s="95"/>
      <c r="O203" s="95"/>
      <c r="P203" s="95"/>
      <c r="Q203" s="95"/>
      <c r="R203" s="95"/>
      <c r="S203" s="95"/>
      <c r="T203" s="95"/>
      <c r="U203" s="95"/>
      <c r="V203" s="95"/>
      <c r="W203" s="95"/>
      <c r="X203" s="95"/>
      <c r="Y203" s="95"/>
      <c r="Z203" s="95"/>
      <c r="AA203" s="95"/>
    </row>
    <row r="204" spans="13:27">
      <c r="M204" s="95"/>
      <c r="N204" s="95"/>
      <c r="O204" s="95"/>
      <c r="P204" s="95"/>
      <c r="Q204" s="95"/>
      <c r="R204" s="95"/>
      <c r="S204" s="95"/>
      <c r="T204" s="95"/>
      <c r="U204" s="95"/>
      <c r="V204" s="95"/>
      <c r="W204" s="95"/>
      <c r="X204" s="95"/>
      <c r="Y204" s="95"/>
      <c r="Z204" s="95"/>
      <c r="AA204" s="95"/>
    </row>
    <row r="205" spans="13:27">
      <c r="M205" s="95"/>
      <c r="N205" s="95"/>
      <c r="O205" s="95"/>
      <c r="P205" s="95"/>
      <c r="Q205" s="95"/>
      <c r="R205" s="95"/>
      <c r="S205" s="95"/>
      <c r="T205" s="95"/>
      <c r="U205" s="95"/>
      <c r="V205" s="95"/>
      <c r="W205" s="95"/>
      <c r="X205" s="95"/>
      <c r="Y205" s="95"/>
      <c r="Z205" s="95"/>
      <c r="AA205" s="95"/>
    </row>
    <row r="206" spans="13:27">
      <c r="M206" s="95"/>
      <c r="N206" s="95"/>
      <c r="O206" s="95"/>
      <c r="P206" s="95"/>
      <c r="Q206" s="95"/>
      <c r="R206" s="95"/>
      <c r="S206" s="95"/>
      <c r="T206" s="95"/>
      <c r="U206" s="95"/>
      <c r="V206" s="95"/>
      <c r="W206" s="95"/>
      <c r="X206" s="95"/>
      <c r="Y206" s="95"/>
      <c r="Z206" s="95"/>
      <c r="AA206" s="95"/>
    </row>
    <row r="207" spans="13:27">
      <c r="M207" s="95"/>
      <c r="N207" s="95"/>
      <c r="O207" s="95"/>
      <c r="P207" s="95"/>
      <c r="Q207" s="95"/>
      <c r="R207" s="95"/>
      <c r="S207" s="95"/>
      <c r="T207" s="95"/>
      <c r="U207" s="95"/>
      <c r="V207" s="95"/>
      <c r="W207" s="95"/>
      <c r="X207" s="95"/>
      <c r="Y207" s="95"/>
      <c r="Z207" s="95"/>
      <c r="AA207" s="95"/>
    </row>
    <row r="208" spans="13:27">
      <c r="M208" s="95"/>
      <c r="N208" s="95"/>
      <c r="O208" s="95"/>
      <c r="P208" s="95"/>
      <c r="Q208" s="95"/>
      <c r="R208" s="95"/>
      <c r="S208" s="95"/>
      <c r="T208" s="95"/>
      <c r="U208" s="95"/>
      <c r="V208" s="95"/>
      <c r="W208" s="95"/>
      <c r="X208" s="95"/>
      <c r="Y208" s="95"/>
      <c r="Z208" s="95"/>
      <c r="AA208" s="95"/>
    </row>
    <row r="209" spans="13:27">
      <c r="M209" s="95"/>
      <c r="N209" s="95"/>
      <c r="O209" s="95"/>
      <c r="P209" s="95"/>
      <c r="Q209" s="95"/>
      <c r="R209" s="95"/>
      <c r="S209" s="95"/>
      <c r="T209" s="95"/>
      <c r="U209" s="95"/>
      <c r="V209" s="95"/>
      <c r="W209" s="95"/>
      <c r="X209" s="95"/>
      <c r="Y209" s="95"/>
      <c r="Z209" s="95"/>
      <c r="AA209" s="95"/>
    </row>
    <row r="210" spans="13:27">
      <c r="M210" s="95"/>
      <c r="N210" s="95"/>
      <c r="O210" s="95"/>
      <c r="P210" s="95"/>
      <c r="Q210" s="95"/>
      <c r="R210" s="95"/>
      <c r="S210" s="95"/>
      <c r="T210" s="95"/>
      <c r="U210" s="95"/>
      <c r="V210" s="95"/>
      <c r="W210" s="95"/>
      <c r="X210" s="95"/>
      <c r="Y210" s="95"/>
      <c r="Z210" s="95"/>
      <c r="AA210" s="95"/>
    </row>
    <row r="211" spans="13:27">
      <c r="M211" s="95"/>
      <c r="N211" s="95"/>
      <c r="O211" s="95"/>
      <c r="P211" s="95"/>
      <c r="Q211" s="95"/>
      <c r="R211" s="95"/>
      <c r="S211" s="95"/>
      <c r="T211" s="95"/>
      <c r="U211" s="95"/>
      <c r="V211" s="95"/>
      <c r="W211" s="95"/>
      <c r="X211" s="95"/>
      <c r="Y211" s="95"/>
      <c r="Z211" s="95"/>
      <c r="AA211" s="95"/>
    </row>
    <row r="212" spans="13:27">
      <c r="M212" s="95"/>
      <c r="N212" s="95"/>
      <c r="O212" s="95"/>
      <c r="P212" s="95"/>
      <c r="Q212" s="95"/>
      <c r="R212" s="95"/>
      <c r="S212" s="95"/>
      <c r="T212" s="95"/>
      <c r="U212" s="95"/>
      <c r="V212" s="95"/>
      <c r="W212" s="95"/>
      <c r="X212" s="95"/>
      <c r="Y212" s="95"/>
      <c r="Z212" s="95"/>
      <c r="AA212" s="95"/>
    </row>
    <row r="213" spans="13:27">
      <c r="M213" s="95"/>
      <c r="N213" s="95"/>
      <c r="O213" s="95"/>
      <c r="P213" s="95"/>
      <c r="Q213" s="95"/>
      <c r="R213" s="95"/>
      <c r="S213" s="95"/>
      <c r="T213" s="95"/>
      <c r="U213" s="95"/>
      <c r="V213" s="95"/>
      <c r="W213" s="95"/>
      <c r="X213" s="95"/>
      <c r="Y213" s="95"/>
      <c r="Z213" s="95"/>
      <c r="AA213" s="95"/>
    </row>
    <row r="214" spans="13:27">
      <c r="M214" s="95"/>
      <c r="N214" s="95"/>
      <c r="O214" s="95"/>
      <c r="P214" s="95"/>
      <c r="Q214" s="95"/>
      <c r="R214" s="95"/>
      <c r="S214" s="95"/>
      <c r="T214" s="95"/>
      <c r="U214" s="95"/>
      <c r="V214" s="95"/>
      <c r="W214" s="95"/>
      <c r="X214" s="95"/>
      <c r="Y214" s="95"/>
      <c r="Z214" s="95"/>
      <c r="AA214" s="95"/>
    </row>
    <row r="215" spans="13:27">
      <c r="M215" s="95"/>
      <c r="N215" s="95"/>
      <c r="O215" s="95"/>
      <c r="P215" s="95"/>
      <c r="Q215" s="95"/>
      <c r="R215" s="95"/>
      <c r="S215" s="95"/>
      <c r="T215" s="95"/>
      <c r="U215" s="95"/>
      <c r="V215" s="95"/>
      <c r="W215" s="95"/>
      <c r="X215" s="95"/>
      <c r="Y215" s="95"/>
      <c r="Z215" s="95"/>
      <c r="AA215" s="95"/>
    </row>
    <row r="216" spans="13:27">
      <c r="M216" s="95"/>
      <c r="N216" s="95"/>
      <c r="O216" s="95"/>
      <c r="P216" s="95"/>
      <c r="Q216" s="95"/>
      <c r="R216" s="95"/>
      <c r="S216" s="95"/>
      <c r="T216" s="95"/>
      <c r="U216" s="95"/>
      <c r="V216" s="95"/>
      <c r="W216" s="95"/>
      <c r="X216" s="95"/>
      <c r="Y216" s="95"/>
      <c r="Z216" s="95"/>
      <c r="AA216" s="95"/>
    </row>
    <row r="217" spans="13:27">
      <c r="M217" s="95"/>
      <c r="N217" s="95"/>
      <c r="O217" s="95"/>
      <c r="P217" s="95"/>
      <c r="Q217" s="95"/>
      <c r="R217" s="95"/>
      <c r="S217" s="95"/>
      <c r="T217" s="95"/>
      <c r="U217" s="95"/>
      <c r="V217" s="95"/>
      <c r="W217" s="95"/>
      <c r="X217" s="95"/>
      <c r="Y217" s="95"/>
      <c r="Z217" s="95"/>
      <c r="AA217" s="95"/>
    </row>
    <row r="218" spans="13:27">
      <c r="M218" s="95"/>
      <c r="N218" s="95"/>
      <c r="O218" s="95"/>
      <c r="P218" s="95"/>
      <c r="Q218" s="95"/>
      <c r="R218" s="95"/>
      <c r="S218" s="95"/>
      <c r="T218" s="95"/>
      <c r="U218" s="95"/>
      <c r="V218" s="95"/>
      <c r="W218" s="95"/>
      <c r="X218" s="95"/>
      <c r="Y218" s="95"/>
      <c r="Z218" s="95"/>
      <c r="AA218" s="95"/>
    </row>
    <row r="219" spans="13:27">
      <c r="M219" s="95"/>
      <c r="N219" s="95"/>
      <c r="O219" s="95"/>
      <c r="P219" s="95"/>
      <c r="Q219" s="95"/>
      <c r="R219" s="95"/>
      <c r="S219" s="95"/>
      <c r="T219" s="95"/>
      <c r="U219" s="95"/>
      <c r="V219" s="95"/>
      <c r="W219" s="95"/>
      <c r="X219" s="95"/>
      <c r="Y219" s="95"/>
      <c r="Z219" s="95"/>
      <c r="AA219" s="95"/>
    </row>
    <row r="220" spans="13:27">
      <c r="M220" s="95"/>
      <c r="N220" s="95"/>
      <c r="O220" s="95"/>
      <c r="P220" s="95"/>
      <c r="Q220" s="95"/>
      <c r="R220" s="95"/>
      <c r="S220" s="95"/>
      <c r="T220" s="95"/>
      <c r="U220" s="95"/>
      <c r="V220" s="95"/>
      <c r="W220" s="95"/>
      <c r="X220" s="95"/>
      <c r="Y220" s="95"/>
      <c r="Z220" s="95"/>
      <c r="AA220" s="95"/>
    </row>
    <row r="221" spans="13:27">
      <c r="M221" s="95"/>
      <c r="N221" s="95"/>
      <c r="O221" s="95"/>
      <c r="P221" s="95"/>
      <c r="Q221" s="95"/>
      <c r="R221" s="95"/>
      <c r="S221" s="95"/>
      <c r="T221" s="95"/>
      <c r="U221" s="95"/>
      <c r="V221" s="95"/>
      <c r="W221" s="95"/>
      <c r="X221" s="95"/>
      <c r="Y221" s="95"/>
      <c r="Z221" s="95"/>
      <c r="AA221" s="95"/>
    </row>
    <row r="222" spans="13:27">
      <c r="M222" s="95"/>
      <c r="N222" s="95"/>
      <c r="O222" s="95"/>
      <c r="P222" s="95"/>
      <c r="Q222" s="95"/>
      <c r="R222" s="95"/>
      <c r="S222" s="95"/>
      <c r="T222" s="95"/>
      <c r="U222" s="95"/>
      <c r="V222" s="95"/>
      <c r="W222" s="95"/>
      <c r="X222" s="95"/>
      <c r="Y222" s="95"/>
      <c r="Z222" s="95"/>
      <c r="AA222" s="95"/>
    </row>
    <row r="223" spans="13:27">
      <c r="M223" s="95"/>
      <c r="N223" s="95"/>
      <c r="O223" s="95"/>
      <c r="P223" s="95"/>
      <c r="Q223" s="95"/>
      <c r="R223" s="95"/>
      <c r="S223" s="95"/>
      <c r="T223" s="95"/>
      <c r="U223" s="95"/>
      <c r="V223" s="95"/>
      <c r="W223" s="95"/>
      <c r="X223" s="95"/>
      <c r="Y223" s="95"/>
      <c r="Z223" s="95"/>
      <c r="AA223" s="95"/>
    </row>
    <row r="224" spans="13:27">
      <c r="M224" s="95"/>
      <c r="N224" s="95"/>
      <c r="O224" s="95"/>
      <c r="P224" s="95"/>
      <c r="Q224" s="95"/>
      <c r="R224" s="95"/>
      <c r="S224" s="95"/>
      <c r="T224" s="95"/>
      <c r="U224" s="95"/>
      <c r="V224" s="95"/>
      <c r="W224" s="95"/>
      <c r="X224" s="95"/>
      <c r="Y224" s="95"/>
      <c r="Z224" s="95"/>
      <c r="AA224" s="95"/>
    </row>
    <row r="225" spans="13:27">
      <c r="M225" s="95"/>
      <c r="N225" s="95"/>
      <c r="O225" s="95"/>
      <c r="P225" s="95"/>
      <c r="Q225" s="95"/>
      <c r="R225" s="95"/>
      <c r="S225" s="95"/>
      <c r="T225" s="95"/>
      <c r="U225" s="95"/>
      <c r="V225" s="95"/>
      <c r="W225" s="95"/>
      <c r="X225" s="95"/>
      <c r="Y225" s="95"/>
      <c r="Z225" s="95"/>
      <c r="AA225" s="95"/>
    </row>
    <row r="226" spans="13:27">
      <c r="M226" s="95"/>
      <c r="N226" s="95"/>
      <c r="O226" s="95"/>
      <c r="P226" s="95"/>
      <c r="Q226" s="95"/>
      <c r="R226" s="95"/>
      <c r="S226" s="95"/>
      <c r="T226" s="95"/>
      <c r="U226" s="95"/>
      <c r="V226" s="95"/>
      <c r="W226" s="95"/>
      <c r="X226" s="95"/>
      <c r="Y226" s="95"/>
      <c r="Z226" s="95"/>
      <c r="AA226" s="95"/>
    </row>
    <row r="227" spans="13:27">
      <c r="M227" s="95"/>
      <c r="N227" s="95"/>
      <c r="O227" s="95"/>
      <c r="P227" s="95"/>
      <c r="Q227" s="95"/>
      <c r="R227" s="95"/>
      <c r="S227" s="95"/>
      <c r="T227" s="95"/>
      <c r="U227" s="95"/>
      <c r="V227" s="95"/>
      <c r="W227" s="95"/>
      <c r="X227" s="95"/>
      <c r="Y227" s="95"/>
      <c r="Z227" s="95"/>
      <c r="AA227" s="95"/>
    </row>
    <row r="228" spans="13:27">
      <c r="M228" s="95"/>
      <c r="N228" s="95"/>
      <c r="O228" s="95"/>
      <c r="P228" s="95"/>
      <c r="Q228" s="95"/>
      <c r="R228" s="95"/>
      <c r="S228" s="95"/>
      <c r="T228" s="95"/>
      <c r="U228" s="95"/>
      <c r="V228" s="95"/>
      <c r="W228" s="95"/>
      <c r="X228" s="95"/>
      <c r="Y228" s="95"/>
      <c r="Z228" s="95"/>
      <c r="AA228" s="95"/>
    </row>
    <row r="229" spans="13:27">
      <c r="M229" s="95"/>
      <c r="N229" s="95"/>
      <c r="O229" s="95"/>
      <c r="P229" s="95"/>
      <c r="Q229" s="95"/>
      <c r="R229" s="95"/>
      <c r="S229" s="95"/>
      <c r="T229" s="95"/>
      <c r="U229" s="95"/>
      <c r="V229" s="95"/>
      <c r="W229" s="95"/>
      <c r="X229" s="95"/>
      <c r="Y229" s="95"/>
      <c r="Z229" s="95"/>
      <c r="AA229" s="95"/>
    </row>
    <row r="230" spans="13:27">
      <c r="M230" s="95"/>
      <c r="N230" s="95"/>
      <c r="O230" s="95"/>
      <c r="P230" s="95"/>
      <c r="Q230" s="95"/>
      <c r="R230" s="95"/>
      <c r="S230" s="95"/>
      <c r="T230" s="95"/>
      <c r="U230" s="95"/>
      <c r="V230" s="95"/>
      <c r="W230" s="95"/>
      <c r="X230" s="95"/>
      <c r="Y230" s="95"/>
      <c r="Z230" s="95"/>
      <c r="AA230" s="95"/>
    </row>
    <row r="231" spans="13:27">
      <c r="M231" s="95"/>
      <c r="N231" s="95"/>
      <c r="O231" s="95"/>
      <c r="P231" s="95"/>
      <c r="Q231" s="95"/>
      <c r="R231" s="95"/>
      <c r="S231" s="95"/>
      <c r="T231" s="95"/>
      <c r="U231" s="95"/>
      <c r="V231" s="95"/>
      <c r="W231" s="95"/>
      <c r="X231" s="95"/>
      <c r="Y231" s="95"/>
      <c r="Z231" s="95"/>
      <c r="AA231" s="95"/>
    </row>
    <row r="232" spans="13:27">
      <c r="M232" s="95"/>
      <c r="N232" s="95"/>
      <c r="O232" s="95"/>
      <c r="P232" s="95"/>
      <c r="Q232" s="95"/>
      <c r="R232" s="95"/>
      <c r="S232" s="95"/>
      <c r="T232" s="95"/>
      <c r="U232" s="95"/>
      <c r="V232" s="95"/>
      <c r="W232" s="95"/>
      <c r="X232" s="95"/>
      <c r="Y232" s="95"/>
      <c r="Z232" s="95"/>
      <c r="AA232" s="95"/>
    </row>
    <row r="233" spans="13:27">
      <c r="M233" s="95"/>
      <c r="N233" s="95"/>
      <c r="O233" s="95"/>
      <c r="P233" s="95"/>
      <c r="Q233" s="95"/>
      <c r="R233" s="95"/>
      <c r="S233" s="95"/>
      <c r="T233" s="95"/>
      <c r="U233" s="95"/>
      <c r="V233" s="95"/>
      <c r="W233" s="95"/>
      <c r="X233" s="95"/>
      <c r="Y233" s="95"/>
      <c r="Z233" s="95"/>
      <c r="AA233" s="95"/>
    </row>
    <row r="234" spans="13:27">
      <c r="M234" s="95"/>
      <c r="N234" s="95"/>
      <c r="O234" s="95"/>
      <c r="P234" s="95"/>
      <c r="Q234" s="95"/>
      <c r="R234" s="95"/>
      <c r="S234" s="95"/>
      <c r="T234" s="95"/>
      <c r="U234" s="95"/>
      <c r="V234" s="95"/>
      <c r="W234" s="95"/>
      <c r="X234" s="95"/>
      <c r="Y234" s="95"/>
      <c r="Z234" s="95"/>
      <c r="AA234" s="95"/>
    </row>
    <row r="235" spans="13:27">
      <c r="M235" s="95"/>
      <c r="N235" s="95"/>
      <c r="O235" s="95"/>
      <c r="P235" s="95"/>
      <c r="Q235" s="95"/>
      <c r="R235" s="95"/>
      <c r="S235" s="95"/>
      <c r="T235" s="95"/>
      <c r="U235" s="95"/>
      <c r="V235" s="95"/>
      <c r="W235" s="95"/>
      <c r="X235" s="95"/>
      <c r="Y235" s="95"/>
      <c r="Z235" s="95"/>
      <c r="AA235" s="95"/>
    </row>
    <row r="236" spans="13:27">
      <c r="M236" s="95"/>
      <c r="N236" s="95"/>
      <c r="O236" s="95"/>
      <c r="P236" s="95"/>
      <c r="Q236" s="95"/>
      <c r="R236" s="95"/>
      <c r="S236" s="95"/>
      <c r="T236" s="95"/>
      <c r="U236" s="95"/>
      <c r="V236" s="95"/>
      <c r="W236" s="95"/>
      <c r="X236" s="95"/>
      <c r="Y236" s="95"/>
      <c r="Z236" s="95"/>
      <c r="AA236" s="95"/>
    </row>
    <row r="237" spans="13:27">
      <c r="M237" s="95"/>
      <c r="N237" s="95"/>
      <c r="O237" s="95"/>
      <c r="P237" s="95"/>
      <c r="Q237" s="95"/>
      <c r="R237" s="95"/>
      <c r="S237" s="95"/>
      <c r="T237" s="95"/>
      <c r="U237" s="95"/>
      <c r="V237" s="95"/>
      <c r="W237" s="95"/>
      <c r="X237" s="95"/>
      <c r="Y237" s="95"/>
      <c r="Z237" s="95"/>
      <c r="AA237" s="95"/>
    </row>
    <row r="238" spans="13:27">
      <c r="M238" s="95"/>
      <c r="N238" s="95"/>
      <c r="O238" s="95"/>
      <c r="P238" s="95"/>
      <c r="Q238" s="95"/>
      <c r="R238" s="95"/>
      <c r="S238" s="95"/>
      <c r="T238" s="95"/>
      <c r="U238" s="95"/>
      <c r="V238" s="95"/>
      <c r="W238" s="95"/>
      <c r="X238" s="95"/>
      <c r="Y238" s="95"/>
      <c r="Z238" s="95"/>
      <c r="AA238" s="95"/>
    </row>
    <row r="239" spans="13:27">
      <c r="M239" s="95"/>
      <c r="N239" s="95"/>
      <c r="O239" s="95"/>
      <c r="P239" s="95"/>
      <c r="Q239" s="95"/>
      <c r="R239" s="95"/>
      <c r="S239" s="95"/>
      <c r="T239" s="95"/>
      <c r="U239" s="95"/>
      <c r="V239" s="95"/>
      <c r="W239" s="95"/>
      <c r="X239" s="95"/>
      <c r="Y239" s="95"/>
      <c r="Z239" s="95"/>
      <c r="AA239" s="95"/>
    </row>
    <row r="240" spans="13:27">
      <c r="M240" s="95"/>
      <c r="N240" s="95"/>
      <c r="O240" s="95"/>
      <c r="P240" s="95"/>
      <c r="Q240" s="95"/>
      <c r="R240" s="95"/>
      <c r="S240" s="95"/>
      <c r="T240" s="95"/>
      <c r="U240" s="95"/>
      <c r="V240" s="95"/>
      <c r="W240" s="95"/>
      <c r="X240" s="95"/>
      <c r="Y240" s="95"/>
      <c r="Z240" s="95"/>
      <c r="AA240" s="95"/>
    </row>
    <row r="241" spans="13:27">
      <c r="M241" s="95"/>
      <c r="N241" s="95"/>
      <c r="O241" s="95"/>
      <c r="P241" s="95"/>
      <c r="Q241" s="95"/>
      <c r="R241" s="95"/>
      <c r="S241" s="95"/>
      <c r="T241" s="95"/>
      <c r="U241" s="95"/>
      <c r="V241" s="95"/>
      <c r="W241" s="95"/>
      <c r="X241" s="95"/>
      <c r="Y241" s="95"/>
      <c r="Z241" s="95"/>
      <c r="AA241" s="95"/>
    </row>
    <row r="242" spans="13:27">
      <c r="M242" s="95"/>
      <c r="N242" s="95"/>
      <c r="O242" s="95"/>
      <c r="P242" s="95"/>
      <c r="Q242" s="95"/>
      <c r="R242" s="95"/>
      <c r="S242" s="95"/>
      <c r="T242" s="95"/>
      <c r="U242" s="95"/>
      <c r="V242" s="95"/>
      <c r="W242" s="95"/>
      <c r="X242" s="95"/>
      <c r="Y242" s="95"/>
      <c r="Z242" s="95"/>
      <c r="AA242" s="95"/>
    </row>
    <row r="243" spans="13:27">
      <c r="M243" s="95"/>
      <c r="N243" s="95"/>
      <c r="O243" s="95"/>
      <c r="P243" s="95"/>
      <c r="Q243" s="95"/>
      <c r="R243" s="95"/>
      <c r="S243" s="95"/>
      <c r="T243" s="95"/>
      <c r="U243" s="95"/>
      <c r="V243" s="95"/>
      <c r="W243" s="95"/>
      <c r="X243" s="95"/>
      <c r="Y243" s="95"/>
      <c r="Z243" s="95"/>
      <c r="AA243" s="95"/>
    </row>
    <row r="244" spans="13:27">
      <c r="M244" s="95"/>
      <c r="N244" s="95"/>
      <c r="O244" s="95"/>
      <c r="P244" s="95"/>
      <c r="Q244" s="95"/>
      <c r="R244" s="95"/>
      <c r="S244" s="95"/>
      <c r="T244" s="95"/>
      <c r="U244" s="95"/>
      <c r="V244" s="95"/>
      <c r="W244" s="95"/>
      <c r="X244" s="95"/>
      <c r="Y244" s="95"/>
      <c r="Z244" s="95"/>
      <c r="AA244" s="95"/>
    </row>
    <row r="245" spans="13:27">
      <c r="M245" s="95"/>
      <c r="N245" s="95"/>
      <c r="O245" s="95"/>
      <c r="P245" s="95"/>
      <c r="Q245" s="95"/>
      <c r="R245" s="95"/>
      <c r="S245" s="95"/>
      <c r="T245" s="95"/>
      <c r="U245" s="95"/>
      <c r="V245" s="95"/>
      <c r="W245" s="95"/>
      <c r="X245" s="95"/>
      <c r="Y245" s="95"/>
      <c r="Z245" s="95"/>
      <c r="AA245" s="95"/>
    </row>
    <row r="246" spans="13:27">
      <c r="M246" s="95"/>
      <c r="N246" s="95"/>
      <c r="O246" s="95"/>
      <c r="P246" s="95"/>
      <c r="Q246" s="95"/>
      <c r="R246" s="95"/>
      <c r="S246" s="95"/>
      <c r="T246" s="95"/>
      <c r="U246" s="95"/>
      <c r="V246" s="95"/>
      <c r="W246" s="95"/>
      <c r="X246" s="95"/>
      <c r="Y246" s="95"/>
      <c r="Z246" s="95"/>
      <c r="AA246" s="95"/>
    </row>
    <row r="247" spans="13:27">
      <c r="M247" s="95"/>
      <c r="N247" s="95"/>
      <c r="O247" s="95"/>
      <c r="P247" s="95"/>
      <c r="Q247" s="95"/>
      <c r="R247" s="95"/>
      <c r="S247" s="95"/>
      <c r="T247" s="95"/>
      <c r="U247" s="95"/>
      <c r="V247" s="95"/>
      <c r="W247" s="95"/>
      <c r="X247" s="95"/>
      <c r="Y247" s="95"/>
      <c r="Z247" s="95"/>
      <c r="AA247" s="95"/>
    </row>
    <row r="248" spans="13:27">
      <c r="M248" s="95"/>
      <c r="N248" s="95"/>
      <c r="O248" s="95"/>
      <c r="P248" s="95"/>
      <c r="Q248" s="95"/>
      <c r="R248" s="95"/>
      <c r="S248" s="95"/>
      <c r="T248" s="95"/>
      <c r="U248" s="95"/>
      <c r="V248" s="95"/>
      <c r="W248" s="95"/>
      <c r="X248" s="95"/>
      <c r="Y248" s="95"/>
      <c r="Z248" s="95"/>
      <c r="AA248" s="95"/>
    </row>
    <row r="249" spans="13:27">
      <c r="M249" s="95"/>
      <c r="N249" s="95"/>
      <c r="O249" s="95"/>
      <c r="P249" s="95"/>
      <c r="Q249" s="95"/>
      <c r="R249" s="95"/>
      <c r="S249" s="95"/>
      <c r="T249" s="95"/>
      <c r="U249" s="95"/>
      <c r="V249" s="95"/>
      <c r="W249" s="95"/>
      <c r="X249" s="95"/>
      <c r="Y249" s="95"/>
      <c r="Z249" s="95"/>
      <c r="AA249" s="95"/>
    </row>
    <row r="250" spans="13:27">
      <c r="M250" s="95"/>
      <c r="N250" s="95"/>
      <c r="O250" s="95"/>
      <c r="P250" s="95"/>
      <c r="Q250" s="95"/>
      <c r="R250" s="95"/>
      <c r="S250" s="95"/>
      <c r="T250" s="95"/>
      <c r="U250" s="95"/>
      <c r="V250" s="95"/>
      <c r="W250" s="95"/>
      <c r="X250" s="95"/>
      <c r="Y250" s="95"/>
      <c r="Z250" s="95"/>
      <c r="AA250" s="95"/>
    </row>
    <row r="251" spans="13:27">
      <c r="M251" s="95"/>
      <c r="N251" s="95"/>
      <c r="O251" s="95"/>
      <c r="P251" s="95"/>
      <c r="Q251" s="95"/>
      <c r="R251" s="95"/>
      <c r="S251" s="95"/>
      <c r="T251" s="95"/>
      <c r="U251" s="95"/>
      <c r="V251" s="95"/>
      <c r="W251" s="95"/>
      <c r="X251" s="95"/>
      <c r="Y251" s="95"/>
      <c r="Z251" s="95"/>
      <c r="AA251" s="95"/>
    </row>
    <row r="252" spans="13:27">
      <c r="M252" s="95"/>
      <c r="N252" s="95"/>
      <c r="O252" s="95"/>
      <c r="P252" s="95"/>
      <c r="Q252" s="95"/>
      <c r="R252" s="95"/>
      <c r="S252" s="95"/>
      <c r="T252" s="95"/>
      <c r="U252" s="95"/>
      <c r="V252" s="95"/>
      <c r="W252" s="95"/>
      <c r="X252" s="95"/>
      <c r="Y252" s="95"/>
      <c r="Z252" s="95"/>
      <c r="AA252" s="95"/>
    </row>
    <row r="253" spans="13:27">
      <c r="M253" s="95"/>
      <c r="N253" s="95"/>
      <c r="O253" s="95"/>
      <c r="P253" s="95"/>
      <c r="Q253" s="95"/>
      <c r="R253" s="95"/>
      <c r="S253" s="95"/>
      <c r="T253" s="95"/>
      <c r="U253" s="95"/>
      <c r="V253" s="95"/>
      <c r="W253" s="95"/>
      <c r="X253" s="95"/>
      <c r="Y253" s="95"/>
      <c r="Z253" s="95"/>
      <c r="AA253" s="95"/>
    </row>
    <row r="254" spans="13:27">
      <c r="M254" s="95"/>
      <c r="N254" s="95"/>
      <c r="O254" s="95"/>
      <c r="P254" s="95"/>
      <c r="Q254" s="95"/>
      <c r="R254" s="95"/>
      <c r="S254" s="95"/>
      <c r="T254" s="95"/>
      <c r="U254" s="95"/>
      <c r="V254" s="95"/>
      <c r="W254" s="95"/>
      <c r="X254" s="95"/>
      <c r="Y254" s="95"/>
      <c r="Z254" s="95"/>
      <c r="AA254" s="95"/>
    </row>
    <row r="255" spans="13:27">
      <c r="M255" s="95"/>
      <c r="N255" s="95"/>
      <c r="O255" s="95"/>
      <c r="P255" s="95"/>
      <c r="Q255" s="95"/>
      <c r="R255" s="95"/>
      <c r="S255" s="95"/>
      <c r="T255" s="95"/>
      <c r="U255" s="95"/>
      <c r="V255" s="95"/>
      <c r="W255" s="95"/>
      <c r="X255" s="95"/>
      <c r="Y255" s="95"/>
      <c r="Z255" s="95"/>
      <c r="AA255" s="95"/>
    </row>
    <row r="256" spans="13:27">
      <c r="M256" s="95"/>
      <c r="N256" s="95"/>
      <c r="O256" s="95"/>
      <c r="P256" s="95"/>
      <c r="Q256" s="95"/>
      <c r="R256" s="95"/>
      <c r="S256" s="95"/>
      <c r="T256" s="95"/>
      <c r="U256" s="95"/>
      <c r="V256" s="95"/>
      <c r="W256" s="95"/>
      <c r="X256" s="95"/>
      <c r="Y256" s="95"/>
      <c r="Z256" s="95"/>
      <c r="AA256" s="95"/>
    </row>
    <row r="257" spans="13:27">
      <c r="M257" s="95"/>
      <c r="N257" s="95"/>
      <c r="O257" s="95"/>
      <c r="P257" s="95"/>
      <c r="Q257" s="95"/>
      <c r="R257" s="95"/>
      <c r="S257" s="95"/>
      <c r="T257" s="95"/>
      <c r="U257" s="95"/>
      <c r="V257" s="95"/>
      <c r="W257" s="95"/>
      <c r="X257" s="95"/>
      <c r="Y257" s="95"/>
      <c r="Z257" s="95"/>
      <c r="AA257" s="95"/>
    </row>
    <row r="258" spans="13:27">
      <c r="M258" s="95"/>
      <c r="N258" s="95"/>
      <c r="O258" s="95"/>
      <c r="P258" s="95"/>
      <c r="Q258" s="95"/>
      <c r="R258" s="95"/>
      <c r="S258" s="95"/>
      <c r="T258" s="95"/>
      <c r="U258" s="95"/>
      <c r="V258" s="95"/>
      <c r="W258" s="95"/>
      <c r="X258" s="95"/>
      <c r="Y258" s="95"/>
      <c r="Z258" s="95"/>
      <c r="AA258" s="95"/>
    </row>
    <row r="259" spans="13:27">
      <c r="M259" s="95"/>
      <c r="N259" s="95"/>
      <c r="O259" s="95"/>
      <c r="P259" s="95"/>
      <c r="Q259" s="95"/>
      <c r="R259" s="95"/>
      <c r="S259" s="95"/>
      <c r="T259" s="95"/>
      <c r="U259" s="95"/>
      <c r="V259" s="95"/>
      <c r="W259" s="95"/>
      <c r="X259" s="95"/>
      <c r="Y259" s="95"/>
      <c r="Z259" s="95"/>
      <c r="AA259" s="95"/>
    </row>
    <row r="260" spans="13:27">
      <c r="M260" s="95"/>
      <c r="N260" s="95"/>
      <c r="O260" s="95"/>
      <c r="P260" s="95"/>
      <c r="Q260" s="95"/>
      <c r="R260" s="95"/>
      <c r="S260" s="95"/>
      <c r="T260" s="95"/>
      <c r="U260" s="95"/>
      <c r="V260" s="95"/>
      <c r="W260" s="95"/>
      <c r="X260" s="95"/>
      <c r="Y260" s="95"/>
      <c r="Z260" s="95"/>
      <c r="AA260" s="95"/>
    </row>
    <row r="261" spans="13:27">
      <c r="M261" s="95"/>
      <c r="N261" s="95"/>
      <c r="O261" s="95"/>
      <c r="P261" s="95"/>
      <c r="Q261" s="95"/>
      <c r="R261" s="95"/>
      <c r="S261" s="95"/>
      <c r="T261" s="95"/>
      <c r="U261" s="95"/>
      <c r="V261" s="95"/>
      <c r="W261" s="95"/>
      <c r="X261" s="95"/>
      <c r="Y261" s="95"/>
      <c r="Z261" s="95"/>
      <c r="AA261" s="95"/>
    </row>
    <row r="262" spans="13:27">
      <c r="M262" s="95"/>
      <c r="N262" s="95"/>
      <c r="O262" s="95"/>
      <c r="P262" s="95"/>
      <c r="Q262" s="95"/>
      <c r="R262" s="95"/>
      <c r="S262" s="95"/>
      <c r="T262" s="95"/>
      <c r="U262" s="95"/>
      <c r="V262" s="95"/>
      <c r="W262" s="95"/>
      <c r="X262" s="95"/>
      <c r="Y262" s="95"/>
      <c r="Z262" s="95"/>
      <c r="AA262" s="95"/>
    </row>
    <row r="263" spans="13:27">
      <c r="M263" s="95"/>
      <c r="N263" s="95"/>
      <c r="O263" s="95"/>
      <c r="P263" s="95"/>
      <c r="Q263" s="95"/>
      <c r="R263" s="95"/>
      <c r="S263" s="95"/>
      <c r="T263" s="95"/>
      <c r="U263" s="95"/>
      <c r="V263" s="95"/>
      <c r="W263" s="95"/>
      <c r="X263" s="95"/>
      <c r="Y263" s="95"/>
      <c r="Z263" s="95"/>
      <c r="AA263" s="95"/>
    </row>
    <row r="264" spans="13:27">
      <c r="M264" s="95"/>
      <c r="N264" s="95"/>
      <c r="O264" s="95"/>
      <c r="P264" s="95"/>
      <c r="Q264" s="95"/>
      <c r="R264" s="95"/>
      <c r="S264" s="95"/>
      <c r="T264" s="95"/>
      <c r="U264" s="95"/>
      <c r="V264" s="95"/>
      <c r="W264" s="95"/>
      <c r="X264" s="95"/>
      <c r="Y264" s="95"/>
      <c r="Z264" s="95"/>
      <c r="AA264" s="95"/>
    </row>
    <row r="265" spans="13:27">
      <c r="M265" s="95"/>
      <c r="N265" s="95"/>
      <c r="O265" s="95"/>
      <c r="P265" s="95"/>
      <c r="Q265" s="95"/>
      <c r="R265" s="95"/>
      <c r="S265" s="95"/>
      <c r="T265" s="95"/>
      <c r="U265" s="95"/>
      <c r="V265" s="95"/>
      <c r="W265" s="95"/>
      <c r="X265" s="95"/>
      <c r="Y265" s="95"/>
      <c r="Z265" s="95"/>
      <c r="AA265" s="95"/>
    </row>
    <row r="266" spans="13:27">
      <c r="M266" s="95"/>
      <c r="N266" s="95"/>
      <c r="O266" s="95"/>
      <c r="P266" s="95"/>
      <c r="Q266" s="95"/>
      <c r="R266" s="95"/>
      <c r="S266" s="95"/>
      <c r="T266" s="95"/>
      <c r="U266" s="95"/>
      <c r="V266" s="95"/>
      <c r="W266" s="95"/>
      <c r="X266" s="95"/>
      <c r="Y266" s="95"/>
      <c r="Z266" s="95"/>
      <c r="AA266" s="95"/>
    </row>
    <row r="267" spans="13:27">
      <c r="M267" s="95"/>
      <c r="N267" s="95"/>
      <c r="O267" s="95"/>
      <c r="P267" s="95"/>
      <c r="Q267" s="95"/>
      <c r="R267" s="95"/>
      <c r="S267" s="95"/>
      <c r="T267" s="95"/>
      <c r="U267" s="95"/>
      <c r="V267" s="95"/>
      <c r="W267" s="95"/>
      <c r="X267" s="95"/>
      <c r="Y267" s="95"/>
      <c r="Z267" s="95"/>
      <c r="AA267" s="95"/>
    </row>
    <row r="268" spans="13:27">
      <c r="M268" s="95"/>
      <c r="N268" s="95"/>
      <c r="O268" s="95"/>
      <c r="P268" s="95"/>
      <c r="Q268" s="95"/>
      <c r="R268" s="95"/>
      <c r="S268" s="95"/>
      <c r="T268" s="95"/>
      <c r="U268" s="95"/>
      <c r="V268" s="95"/>
      <c r="W268" s="95"/>
      <c r="X268" s="95"/>
      <c r="Y268" s="95"/>
      <c r="Z268" s="95"/>
      <c r="AA268" s="95"/>
    </row>
    <row r="269" spans="13:27">
      <c r="M269" s="95"/>
      <c r="N269" s="95"/>
      <c r="O269" s="95"/>
      <c r="P269" s="95"/>
      <c r="Q269" s="95"/>
      <c r="R269" s="95"/>
      <c r="S269" s="95"/>
      <c r="T269" s="95"/>
      <c r="U269" s="95"/>
      <c r="V269" s="95"/>
      <c r="W269" s="95"/>
      <c r="X269" s="95"/>
      <c r="Y269" s="95"/>
      <c r="Z269" s="95"/>
      <c r="AA269" s="95"/>
    </row>
    <row r="270" spans="13:27">
      <c r="M270" s="95"/>
      <c r="N270" s="95"/>
      <c r="O270" s="95"/>
      <c r="P270" s="95"/>
      <c r="Q270" s="95"/>
      <c r="R270" s="95"/>
      <c r="S270" s="95"/>
      <c r="T270" s="95"/>
      <c r="U270" s="95"/>
      <c r="V270" s="95"/>
      <c r="W270" s="95"/>
      <c r="X270" s="95"/>
      <c r="Y270" s="95"/>
      <c r="Z270" s="95"/>
      <c r="AA270" s="95"/>
    </row>
    <row r="271" spans="13:27">
      <c r="M271" s="95"/>
      <c r="N271" s="95"/>
      <c r="O271" s="95"/>
      <c r="P271" s="95"/>
      <c r="Q271" s="95"/>
      <c r="R271" s="95"/>
      <c r="S271" s="95"/>
      <c r="T271" s="95"/>
      <c r="U271" s="95"/>
      <c r="V271" s="95"/>
      <c r="W271" s="95"/>
      <c r="X271" s="95"/>
      <c r="Y271" s="95"/>
      <c r="Z271" s="95"/>
      <c r="AA271" s="95"/>
    </row>
    <row r="272" spans="13:27">
      <c r="M272" s="95"/>
      <c r="N272" s="95"/>
      <c r="O272" s="95"/>
      <c r="P272" s="95"/>
      <c r="Q272" s="95"/>
      <c r="R272" s="95"/>
      <c r="S272" s="95"/>
      <c r="T272" s="95"/>
      <c r="U272" s="95"/>
      <c r="V272" s="95"/>
      <c r="W272" s="95"/>
      <c r="X272" s="95"/>
      <c r="Y272" s="95"/>
      <c r="Z272" s="95"/>
      <c r="AA272" s="95"/>
    </row>
    <row r="273" spans="13:27">
      <c r="M273" s="95"/>
      <c r="N273" s="95"/>
      <c r="O273" s="95"/>
      <c r="P273" s="95"/>
      <c r="Q273" s="95"/>
      <c r="R273" s="95"/>
      <c r="S273" s="95"/>
      <c r="T273" s="95"/>
      <c r="U273" s="95"/>
      <c r="V273" s="95"/>
      <c r="W273" s="95"/>
      <c r="X273" s="95"/>
      <c r="Y273" s="95"/>
      <c r="Z273" s="95"/>
      <c r="AA273" s="95"/>
    </row>
    <row r="274" spans="13:27">
      <c r="M274" s="95"/>
      <c r="N274" s="95"/>
      <c r="O274" s="95"/>
      <c r="P274" s="95"/>
      <c r="Q274" s="95"/>
      <c r="R274" s="95"/>
      <c r="S274" s="95"/>
      <c r="T274" s="95"/>
      <c r="U274" s="95"/>
      <c r="V274" s="95"/>
      <c r="W274" s="95"/>
      <c r="X274" s="95"/>
      <c r="Y274" s="95"/>
      <c r="Z274" s="95"/>
      <c r="AA274" s="95"/>
    </row>
    <row r="275" spans="13:27">
      <c r="M275" s="95"/>
      <c r="N275" s="95"/>
      <c r="O275" s="95"/>
      <c r="P275" s="95"/>
      <c r="Q275" s="95"/>
      <c r="R275" s="95"/>
      <c r="S275" s="95"/>
      <c r="T275" s="95"/>
      <c r="U275" s="95"/>
      <c r="V275" s="95"/>
      <c r="W275" s="95"/>
      <c r="X275" s="95"/>
      <c r="Y275" s="95"/>
      <c r="Z275" s="95"/>
      <c r="AA275" s="95"/>
    </row>
    <row r="276" spans="13:27">
      <c r="M276" s="95"/>
      <c r="N276" s="95"/>
      <c r="O276" s="95"/>
      <c r="P276" s="95"/>
      <c r="Q276" s="95"/>
      <c r="R276" s="95"/>
      <c r="S276" s="95"/>
      <c r="T276" s="95"/>
      <c r="U276" s="95"/>
      <c r="V276" s="95"/>
      <c r="W276" s="95"/>
      <c r="X276" s="95"/>
      <c r="Y276" s="95"/>
      <c r="Z276" s="95"/>
      <c r="AA276" s="95"/>
    </row>
    <row r="277" spans="13:27">
      <c r="M277" s="95"/>
      <c r="N277" s="95"/>
      <c r="O277" s="95"/>
      <c r="P277" s="95"/>
      <c r="Q277" s="95"/>
      <c r="R277" s="95"/>
      <c r="S277" s="95"/>
      <c r="T277" s="95"/>
      <c r="U277" s="95"/>
      <c r="V277" s="95"/>
      <c r="W277" s="95"/>
      <c r="X277" s="95"/>
      <c r="Y277" s="95"/>
      <c r="Z277" s="95"/>
      <c r="AA277" s="95"/>
    </row>
    <row r="278" spans="13:27">
      <c r="M278" s="95"/>
      <c r="N278" s="95"/>
      <c r="O278" s="95"/>
      <c r="P278" s="95"/>
      <c r="Q278" s="95"/>
      <c r="R278" s="95"/>
      <c r="S278" s="95"/>
      <c r="T278" s="95"/>
      <c r="U278" s="95"/>
      <c r="V278" s="95"/>
      <c r="W278" s="95"/>
      <c r="X278" s="95"/>
      <c r="Y278" s="95"/>
      <c r="Z278" s="95"/>
      <c r="AA278" s="95"/>
    </row>
    <row r="279" spans="13:27">
      <c r="M279" s="95"/>
      <c r="N279" s="95"/>
      <c r="O279" s="95"/>
      <c r="P279" s="95"/>
      <c r="Q279" s="95"/>
      <c r="R279" s="95"/>
      <c r="S279" s="95"/>
      <c r="T279" s="95"/>
      <c r="U279" s="95"/>
      <c r="V279" s="95"/>
      <c r="W279" s="95"/>
      <c r="X279" s="95"/>
      <c r="Y279" s="95"/>
      <c r="Z279" s="95"/>
      <c r="AA279" s="95"/>
    </row>
    <row r="280" spans="13:27">
      <c r="M280" s="95"/>
      <c r="N280" s="95"/>
      <c r="O280" s="95"/>
      <c r="P280" s="95"/>
      <c r="Q280" s="95"/>
      <c r="R280" s="95"/>
      <c r="S280" s="95"/>
      <c r="T280" s="95"/>
      <c r="U280" s="95"/>
      <c r="V280" s="95"/>
      <c r="W280" s="95"/>
      <c r="X280" s="95"/>
      <c r="Y280" s="95"/>
      <c r="Z280" s="95"/>
      <c r="AA280" s="95"/>
    </row>
    <row r="281" spans="13:27">
      <c r="M281" s="95"/>
      <c r="N281" s="95"/>
      <c r="O281" s="95"/>
      <c r="P281" s="95"/>
      <c r="Q281" s="95"/>
      <c r="R281" s="95"/>
      <c r="S281" s="95"/>
      <c r="T281" s="95"/>
      <c r="U281" s="95"/>
      <c r="V281" s="95"/>
      <c r="W281" s="95"/>
      <c r="X281" s="95"/>
      <c r="Y281" s="95"/>
      <c r="Z281" s="95"/>
      <c r="AA281" s="95"/>
    </row>
    <row r="282" spans="13:27">
      <c r="M282" s="95"/>
      <c r="N282" s="95"/>
      <c r="O282" s="95"/>
      <c r="P282" s="95"/>
      <c r="Q282" s="95"/>
      <c r="R282" s="95"/>
      <c r="S282" s="95"/>
      <c r="T282" s="95"/>
      <c r="U282" s="95"/>
      <c r="V282" s="95"/>
      <c r="W282" s="95"/>
      <c r="X282" s="95"/>
      <c r="Y282" s="95"/>
      <c r="Z282" s="95"/>
      <c r="AA282" s="95"/>
    </row>
    <row r="283" spans="13:27">
      <c r="M283" s="95"/>
      <c r="N283" s="95"/>
      <c r="O283" s="95"/>
      <c r="P283" s="95"/>
      <c r="Q283" s="95"/>
      <c r="R283" s="95"/>
      <c r="S283" s="95"/>
      <c r="T283" s="95"/>
      <c r="U283" s="95"/>
      <c r="V283" s="95"/>
      <c r="W283" s="95"/>
      <c r="X283" s="95"/>
      <c r="Y283" s="95"/>
      <c r="Z283" s="95"/>
      <c r="AA283" s="95"/>
    </row>
    <row r="284" spans="13:27">
      <c r="M284" s="95"/>
      <c r="N284" s="95"/>
      <c r="O284" s="95"/>
      <c r="P284" s="95"/>
      <c r="Q284" s="95"/>
      <c r="R284" s="95"/>
      <c r="S284" s="95"/>
      <c r="T284" s="95"/>
      <c r="U284" s="95"/>
      <c r="V284" s="95"/>
      <c r="W284" s="95"/>
      <c r="X284" s="95"/>
      <c r="Y284" s="95"/>
      <c r="Z284" s="95"/>
      <c r="AA284" s="95"/>
    </row>
    <row r="285" spans="13:27">
      <c r="M285" s="95"/>
      <c r="N285" s="95"/>
      <c r="O285" s="95"/>
      <c r="P285" s="95"/>
      <c r="Q285" s="95"/>
      <c r="R285" s="95"/>
      <c r="S285" s="95"/>
      <c r="T285" s="95"/>
      <c r="U285" s="95"/>
      <c r="V285" s="95"/>
      <c r="W285" s="95"/>
      <c r="X285" s="95"/>
      <c r="Y285" s="95"/>
      <c r="Z285" s="95"/>
      <c r="AA285" s="95"/>
    </row>
    <row r="286" spans="13:27">
      <c r="M286" s="95"/>
      <c r="N286" s="95"/>
      <c r="O286" s="95"/>
      <c r="P286" s="95"/>
      <c r="Q286" s="95"/>
      <c r="R286" s="95"/>
      <c r="S286" s="95"/>
      <c r="T286" s="95"/>
      <c r="U286" s="95"/>
      <c r="V286" s="95"/>
      <c r="W286" s="95"/>
      <c r="X286" s="95"/>
      <c r="Y286" s="95"/>
      <c r="Z286" s="95"/>
      <c r="AA286" s="95"/>
    </row>
    <row r="287" spans="13:27">
      <c r="M287" s="95"/>
      <c r="N287" s="95"/>
      <c r="O287" s="95"/>
      <c r="P287" s="95"/>
      <c r="Q287" s="95"/>
      <c r="R287" s="95"/>
      <c r="S287" s="95"/>
      <c r="T287" s="95"/>
      <c r="U287" s="95"/>
      <c r="V287" s="95"/>
      <c r="W287" s="95"/>
      <c r="X287" s="95"/>
      <c r="Y287" s="95"/>
      <c r="Z287" s="95"/>
      <c r="AA287" s="95"/>
    </row>
    <row r="288" spans="13:27">
      <c r="M288" s="95"/>
      <c r="N288" s="95"/>
      <c r="O288" s="95"/>
      <c r="P288" s="95"/>
      <c r="Q288" s="95"/>
      <c r="R288" s="95"/>
      <c r="S288" s="95"/>
      <c r="T288" s="95"/>
      <c r="U288" s="95"/>
      <c r="V288" s="95"/>
      <c r="W288" s="95"/>
      <c r="X288" s="95"/>
      <c r="Y288" s="95"/>
      <c r="Z288" s="95"/>
      <c r="AA288" s="95"/>
    </row>
    <row r="289" spans="13:27">
      <c r="M289" s="95"/>
      <c r="N289" s="95"/>
      <c r="O289" s="95"/>
      <c r="P289" s="95"/>
      <c r="Q289" s="95"/>
      <c r="R289" s="95"/>
      <c r="S289" s="95"/>
      <c r="T289" s="95"/>
      <c r="U289" s="95"/>
      <c r="V289" s="95"/>
      <c r="W289" s="95"/>
      <c r="X289" s="95"/>
      <c r="Y289" s="95"/>
      <c r="Z289" s="95"/>
      <c r="AA289" s="95"/>
    </row>
    <row r="290" spans="13:27">
      <c r="M290" s="95"/>
      <c r="N290" s="95"/>
      <c r="O290" s="95"/>
      <c r="P290" s="95"/>
      <c r="Q290" s="95"/>
      <c r="R290" s="95"/>
      <c r="S290" s="95"/>
      <c r="T290" s="95"/>
      <c r="U290" s="95"/>
      <c r="V290" s="95"/>
      <c r="W290" s="95"/>
      <c r="X290" s="95"/>
      <c r="Y290" s="95"/>
      <c r="Z290" s="95"/>
      <c r="AA290" s="95"/>
    </row>
    <row r="291" spans="13:27">
      <c r="M291" s="95"/>
      <c r="N291" s="95"/>
      <c r="O291" s="95"/>
      <c r="P291" s="95"/>
      <c r="Q291" s="95"/>
      <c r="R291" s="95"/>
      <c r="S291" s="95"/>
      <c r="T291" s="95"/>
      <c r="U291" s="95"/>
      <c r="V291" s="95"/>
      <c r="W291" s="95"/>
      <c r="X291" s="95"/>
      <c r="Y291" s="95"/>
      <c r="Z291" s="95"/>
      <c r="AA291" s="95"/>
    </row>
    <row r="292" spans="13:27">
      <c r="M292" s="95"/>
      <c r="N292" s="95"/>
      <c r="O292" s="95"/>
      <c r="P292" s="95"/>
      <c r="Q292" s="95"/>
      <c r="R292" s="95"/>
      <c r="S292" s="95"/>
      <c r="T292" s="95"/>
      <c r="U292" s="95"/>
      <c r="V292" s="95"/>
      <c r="W292" s="95"/>
      <c r="X292" s="95"/>
      <c r="Y292" s="95"/>
      <c r="Z292" s="95"/>
      <c r="AA292" s="95"/>
    </row>
    <row r="293" spans="13:27">
      <c r="M293" s="95"/>
      <c r="N293" s="95"/>
      <c r="O293" s="95"/>
      <c r="P293" s="95"/>
      <c r="Q293" s="95"/>
      <c r="R293" s="95"/>
      <c r="S293" s="95"/>
      <c r="T293" s="95"/>
      <c r="U293" s="95"/>
      <c r="V293" s="95"/>
      <c r="W293" s="95"/>
      <c r="X293" s="95"/>
      <c r="Y293" s="95"/>
      <c r="Z293" s="95"/>
      <c r="AA293" s="95"/>
    </row>
    <row r="294" spans="13:27">
      <c r="M294" s="95"/>
      <c r="N294" s="95"/>
      <c r="O294" s="95"/>
      <c r="P294" s="95"/>
      <c r="Q294" s="95"/>
      <c r="R294" s="95"/>
      <c r="S294" s="95"/>
      <c r="T294" s="95"/>
      <c r="U294" s="95"/>
      <c r="V294" s="95"/>
      <c r="W294" s="95"/>
      <c r="X294" s="95"/>
      <c r="Y294" s="95"/>
      <c r="Z294" s="95"/>
      <c r="AA294" s="95"/>
    </row>
    <row r="295" spans="13:27">
      <c r="M295" s="95"/>
      <c r="N295" s="95"/>
      <c r="O295" s="95"/>
      <c r="P295" s="95"/>
      <c r="Q295" s="95"/>
      <c r="R295" s="95"/>
      <c r="S295" s="95"/>
      <c r="T295" s="95"/>
      <c r="U295" s="95"/>
      <c r="V295" s="95"/>
      <c r="W295" s="95"/>
      <c r="X295" s="95"/>
      <c r="Y295" s="95"/>
      <c r="Z295" s="95"/>
      <c r="AA295" s="95"/>
    </row>
    <row r="296" spans="13:27">
      <c r="M296" s="95"/>
      <c r="N296" s="95"/>
      <c r="O296" s="95"/>
      <c r="P296" s="95"/>
      <c r="Q296" s="95"/>
      <c r="R296" s="95"/>
      <c r="S296" s="95"/>
      <c r="T296" s="95"/>
      <c r="U296" s="95"/>
      <c r="V296" s="95"/>
      <c r="W296" s="95"/>
      <c r="X296" s="95"/>
      <c r="Y296" s="95"/>
      <c r="Z296" s="95"/>
      <c r="AA296" s="95"/>
    </row>
    <row r="297" spans="13:27">
      <c r="M297" s="95"/>
      <c r="N297" s="95"/>
      <c r="O297" s="95"/>
      <c r="P297" s="95"/>
      <c r="Q297" s="95"/>
      <c r="R297" s="95"/>
      <c r="S297" s="95"/>
      <c r="T297" s="95"/>
      <c r="U297" s="95"/>
      <c r="V297" s="95"/>
      <c r="W297" s="95"/>
      <c r="X297" s="95"/>
      <c r="Y297" s="95"/>
      <c r="Z297" s="95"/>
      <c r="AA297" s="95"/>
    </row>
    <row r="298" spans="13:27">
      <c r="M298" s="95"/>
      <c r="N298" s="95"/>
      <c r="O298" s="95"/>
      <c r="P298" s="95"/>
      <c r="Q298" s="95"/>
      <c r="R298" s="95"/>
      <c r="S298" s="95"/>
      <c r="T298" s="95"/>
      <c r="U298" s="95"/>
      <c r="V298" s="95"/>
      <c r="W298" s="95"/>
      <c r="X298" s="95"/>
      <c r="Y298" s="95"/>
      <c r="Z298" s="95"/>
      <c r="AA298" s="95"/>
    </row>
    <row r="299" spans="13:27">
      <c r="M299" s="95"/>
      <c r="N299" s="95"/>
      <c r="O299" s="95"/>
      <c r="P299" s="95"/>
      <c r="Q299" s="95"/>
      <c r="R299" s="95"/>
      <c r="S299" s="95"/>
      <c r="T299" s="95"/>
      <c r="U299" s="95"/>
      <c r="V299" s="95"/>
      <c r="W299" s="95"/>
      <c r="X299" s="95"/>
      <c r="Y299" s="95"/>
      <c r="Z299" s="95"/>
      <c r="AA299" s="95"/>
    </row>
    <row r="300" spans="13:27">
      <c r="M300" s="95"/>
      <c r="N300" s="95"/>
      <c r="O300" s="95"/>
      <c r="P300" s="95"/>
      <c r="Q300" s="95"/>
      <c r="R300" s="95"/>
      <c r="S300" s="95"/>
      <c r="T300" s="95"/>
      <c r="U300" s="95"/>
      <c r="V300" s="95"/>
      <c r="W300" s="95"/>
      <c r="X300" s="95"/>
      <c r="Y300" s="95"/>
      <c r="Z300" s="95"/>
      <c r="AA300" s="95"/>
    </row>
    <row r="301" spans="13:27">
      <c r="M301" s="95"/>
      <c r="N301" s="95"/>
      <c r="O301" s="95"/>
      <c r="P301" s="95"/>
      <c r="Q301" s="95"/>
      <c r="R301" s="95"/>
      <c r="S301" s="95"/>
      <c r="T301" s="95"/>
      <c r="U301" s="95"/>
      <c r="V301" s="95"/>
      <c r="W301" s="95"/>
      <c r="X301" s="95"/>
      <c r="Y301" s="95"/>
      <c r="Z301" s="95"/>
      <c r="AA301" s="95"/>
    </row>
    <row r="302" spans="13:27">
      <c r="M302" s="95"/>
      <c r="N302" s="95"/>
      <c r="O302" s="95"/>
      <c r="P302" s="95"/>
      <c r="Q302" s="95"/>
      <c r="R302" s="95"/>
      <c r="S302" s="95"/>
      <c r="T302" s="95"/>
      <c r="U302" s="95"/>
      <c r="V302" s="95"/>
      <c r="W302" s="95"/>
      <c r="X302" s="95"/>
      <c r="Y302" s="95"/>
      <c r="Z302" s="95"/>
      <c r="AA302" s="95"/>
    </row>
    <row r="303" spans="13:27">
      <c r="M303" s="95"/>
      <c r="N303" s="95"/>
      <c r="O303" s="95"/>
      <c r="P303" s="95"/>
      <c r="Q303" s="95"/>
      <c r="R303" s="95"/>
      <c r="S303" s="95"/>
      <c r="T303" s="95"/>
      <c r="U303" s="95"/>
      <c r="V303" s="95"/>
      <c r="W303" s="95"/>
      <c r="X303" s="95"/>
      <c r="Y303" s="95"/>
      <c r="Z303" s="95"/>
      <c r="AA303" s="95"/>
    </row>
    <row r="304" spans="13:27">
      <c r="M304" s="95"/>
      <c r="N304" s="95"/>
      <c r="O304" s="95"/>
      <c r="P304" s="95"/>
      <c r="Q304" s="95"/>
      <c r="R304" s="95"/>
      <c r="S304" s="95"/>
      <c r="T304" s="95"/>
      <c r="U304" s="95"/>
      <c r="V304" s="95"/>
      <c r="W304" s="95"/>
      <c r="X304" s="95"/>
      <c r="Y304" s="95"/>
      <c r="Z304" s="95"/>
      <c r="AA304" s="95"/>
    </row>
    <row r="305" spans="13:27">
      <c r="M305" s="95"/>
      <c r="N305" s="95"/>
      <c r="O305" s="95"/>
      <c r="P305" s="95"/>
      <c r="Q305" s="95"/>
      <c r="R305" s="95"/>
      <c r="S305" s="95"/>
      <c r="T305" s="95"/>
      <c r="U305" s="95"/>
      <c r="V305" s="95"/>
      <c r="W305" s="95"/>
      <c r="X305" s="95"/>
      <c r="Y305" s="95"/>
      <c r="Z305" s="95"/>
      <c r="AA305" s="95"/>
    </row>
    <row r="306" spans="13:27">
      <c r="M306" s="95"/>
      <c r="N306" s="95"/>
      <c r="O306" s="95"/>
      <c r="P306" s="95"/>
      <c r="Q306" s="95"/>
      <c r="R306" s="95"/>
      <c r="S306" s="95"/>
      <c r="T306" s="95"/>
      <c r="U306" s="95"/>
      <c r="V306" s="95"/>
      <c r="W306" s="95"/>
      <c r="X306" s="95"/>
      <c r="Y306" s="95"/>
      <c r="Z306" s="95"/>
      <c r="AA306" s="95"/>
    </row>
    <row r="307" spans="13:27">
      <c r="M307" s="95"/>
      <c r="N307" s="95"/>
      <c r="O307" s="95"/>
      <c r="P307" s="95"/>
      <c r="Q307" s="95"/>
      <c r="R307" s="95"/>
      <c r="S307" s="95"/>
      <c r="T307" s="95"/>
      <c r="U307" s="95"/>
      <c r="V307" s="95"/>
      <c r="W307" s="95"/>
      <c r="X307" s="95"/>
      <c r="Y307" s="95"/>
      <c r="Z307" s="95"/>
      <c r="AA307" s="95"/>
    </row>
    <row r="308" spans="13:27">
      <c r="M308" s="95"/>
      <c r="N308" s="95"/>
      <c r="O308" s="95"/>
      <c r="P308" s="95"/>
      <c r="Q308" s="95"/>
      <c r="R308" s="95"/>
      <c r="S308" s="95"/>
      <c r="T308" s="95"/>
      <c r="U308" s="95"/>
      <c r="V308" s="95"/>
      <c r="W308" s="95"/>
      <c r="X308" s="95"/>
      <c r="Y308" s="95"/>
      <c r="Z308" s="95"/>
      <c r="AA308" s="95"/>
    </row>
    <row r="309" spans="13:27">
      <c r="M309" s="95"/>
      <c r="N309" s="95"/>
      <c r="O309" s="95"/>
      <c r="P309" s="95"/>
      <c r="Q309" s="95"/>
      <c r="R309" s="95"/>
      <c r="S309" s="95"/>
      <c r="T309" s="95"/>
      <c r="U309" s="95"/>
      <c r="V309" s="95"/>
      <c r="W309" s="95"/>
      <c r="X309" s="95"/>
      <c r="Y309" s="95"/>
      <c r="Z309" s="95"/>
      <c r="AA309" s="95"/>
    </row>
    <row r="310" spans="13:27">
      <c r="M310" s="95"/>
      <c r="N310" s="95"/>
      <c r="O310" s="95"/>
      <c r="P310" s="95"/>
      <c r="Q310" s="95"/>
      <c r="R310" s="95"/>
      <c r="S310" s="95"/>
      <c r="T310" s="95"/>
      <c r="U310" s="95"/>
      <c r="V310" s="95"/>
      <c r="W310" s="95"/>
      <c r="X310" s="95"/>
      <c r="Y310" s="95"/>
      <c r="Z310" s="95"/>
      <c r="AA310" s="95"/>
    </row>
    <row r="311" spans="13:27">
      <c r="M311" s="95"/>
      <c r="N311" s="95"/>
      <c r="O311" s="95"/>
      <c r="P311" s="95"/>
      <c r="Q311" s="95"/>
      <c r="R311" s="95"/>
      <c r="S311" s="95"/>
      <c r="T311" s="95"/>
      <c r="U311" s="95"/>
      <c r="V311" s="95"/>
      <c r="W311" s="95"/>
      <c r="X311" s="95"/>
      <c r="Y311" s="95"/>
      <c r="Z311" s="95"/>
      <c r="AA311" s="95"/>
    </row>
    <row r="312" spans="13:27">
      <c r="M312" s="95"/>
      <c r="N312" s="95"/>
      <c r="O312" s="95"/>
      <c r="P312" s="95"/>
      <c r="Q312" s="95"/>
      <c r="R312" s="95"/>
      <c r="S312" s="95"/>
      <c r="T312" s="95"/>
      <c r="U312" s="95"/>
      <c r="V312" s="95"/>
      <c r="W312" s="95"/>
      <c r="X312" s="95"/>
      <c r="Y312" s="95"/>
      <c r="Z312" s="95"/>
      <c r="AA312" s="95"/>
    </row>
    <row r="313" spans="13:27">
      <c r="M313" s="95"/>
      <c r="N313" s="95"/>
      <c r="O313" s="95"/>
      <c r="P313" s="95"/>
      <c r="Q313" s="95"/>
      <c r="R313" s="95"/>
      <c r="S313" s="95"/>
      <c r="T313" s="95"/>
      <c r="U313" s="95"/>
      <c r="V313" s="95"/>
      <c r="W313" s="95"/>
      <c r="X313" s="95"/>
      <c r="Y313" s="95"/>
      <c r="Z313" s="95"/>
      <c r="AA313" s="95"/>
    </row>
    <row r="314" spans="13:27">
      <c r="M314" s="95"/>
      <c r="N314" s="95"/>
      <c r="O314" s="95"/>
      <c r="P314" s="95"/>
      <c r="Q314" s="95"/>
      <c r="R314" s="95"/>
      <c r="S314" s="95"/>
      <c r="T314" s="95"/>
      <c r="U314" s="95"/>
      <c r="V314" s="95"/>
      <c r="W314" s="95"/>
      <c r="X314" s="95"/>
      <c r="Y314" s="95"/>
      <c r="Z314" s="95"/>
      <c r="AA314" s="95"/>
    </row>
    <row r="315" spans="13:27">
      <c r="M315" s="95"/>
      <c r="N315" s="95"/>
      <c r="O315" s="95"/>
      <c r="P315" s="95"/>
      <c r="Q315" s="95"/>
      <c r="R315" s="95"/>
      <c r="S315" s="95"/>
      <c r="T315" s="95"/>
      <c r="U315" s="95"/>
      <c r="V315" s="95"/>
      <c r="W315" s="95"/>
      <c r="X315" s="95"/>
      <c r="Y315" s="95"/>
      <c r="Z315" s="95"/>
      <c r="AA315" s="95"/>
    </row>
    <row r="316" spans="13:27">
      <c r="M316" s="95"/>
      <c r="N316" s="95"/>
      <c r="O316" s="95"/>
      <c r="P316" s="95"/>
      <c r="Q316" s="95"/>
      <c r="R316" s="95"/>
      <c r="S316" s="95"/>
      <c r="T316" s="95"/>
      <c r="U316" s="95"/>
      <c r="V316" s="95"/>
      <c r="W316" s="95"/>
      <c r="X316" s="95"/>
      <c r="Y316" s="95"/>
      <c r="Z316" s="95"/>
      <c r="AA316" s="95"/>
    </row>
    <row r="317" spans="13:27">
      <c r="M317" s="95"/>
      <c r="N317" s="95"/>
      <c r="O317" s="95"/>
      <c r="P317" s="95"/>
      <c r="Q317" s="95"/>
      <c r="R317" s="95"/>
      <c r="S317" s="95"/>
      <c r="T317" s="95"/>
      <c r="U317" s="95"/>
      <c r="V317" s="95"/>
      <c r="W317" s="95"/>
      <c r="X317" s="95"/>
      <c r="Y317" s="95"/>
      <c r="Z317" s="95"/>
      <c r="AA317" s="95"/>
    </row>
    <row r="318" spans="13:27">
      <c r="M318" s="95"/>
      <c r="N318" s="95"/>
      <c r="O318" s="95"/>
      <c r="P318" s="95"/>
      <c r="Q318" s="95"/>
      <c r="R318" s="95"/>
      <c r="S318" s="95"/>
      <c r="T318" s="95"/>
      <c r="U318" s="95"/>
      <c r="V318" s="95"/>
      <c r="W318" s="95"/>
      <c r="X318" s="95"/>
      <c r="Y318" s="95"/>
      <c r="Z318" s="95"/>
      <c r="AA318" s="95"/>
    </row>
    <row r="319" spans="13:27">
      <c r="M319" s="95"/>
      <c r="N319" s="95"/>
      <c r="O319" s="95"/>
      <c r="P319" s="95"/>
      <c r="Q319" s="95"/>
      <c r="R319" s="95"/>
      <c r="S319" s="95"/>
      <c r="T319" s="95"/>
      <c r="U319" s="95"/>
      <c r="V319" s="95"/>
      <c r="W319" s="95"/>
      <c r="X319" s="95"/>
      <c r="Y319" s="95"/>
      <c r="Z319" s="95"/>
      <c r="AA319" s="95"/>
    </row>
    <row r="320" spans="13:27">
      <c r="M320" s="95"/>
      <c r="N320" s="95"/>
      <c r="O320" s="95"/>
      <c r="P320" s="95"/>
      <c r="Q320" s="95"/>
      <c r="R320" s="95"/>
      <c r="S320" s="95"/>
      <c r="T320" s="95"/>
      <c r="U320" s="95"/>
      <c r="V320" s="95"/>
      <c r="W320" s="95"/>
      <c r="X320" s="95"/>
      <c r="Y320" s="95"/>
      <c r="Z320" s="95"/>
      <c r="AA320" s="95"/>
    </row>
    <row r="321" spans="13:27">
      <c r="M321" s="95"/>
      <c r="N321" s="95"/>
      <c r="O321" s="95"/>
      <c r="P321" s="95"/>
      <c r="Q321" s="95"/>
      <c r="R321" s="95"/>
      <c r="S321" s="95"/>
      <c r="T321" s="95"/>
      <c r="U321" s="95"/>
      <c r="V321" s="95"/>
      <c r="W321" s="95"/>
      <c r="X321" s="95"/>
      <c r="Y321" s="95"/>
      <c r="Z321" s="95"/>
      <c r="AA321" s="95"/>
    </row>
    <row r="322" spans="13:27">
      <c r="M322" s="95"/>
      <c r="N322" s="95"/>
      <c r="O322" s="95"/>
      <c r="P322" s="95"/>
      <c r="Q322" s="95"/>
      <c r="R322" s="95"/>
      <c r="S322" s="95"/>
      <c r="T322" s="95"/>
      <c r="U322" s="95"/>
      <c r="V322" s="95"/>
      <c r="W322" s="95"/>
      <c r="X322" s="95"/>
      <c r="Y322" s="95"/>
      <c r="Z322" s="95"/>
      <c r="AA322" s="95"/>
    </row>
    <row r="323" spans="13:27">
      <c r="M323" s="95"/>
      <c r="N323" s="95"/>
      <c r="O323" s="95"/>
      <c r="P323" s="95"/>
      <c r="Q323" s="95"/>
      <c r="R323" s="95"/>
      <c r="S323" s="95"/>
      <c r="T323" s="95"/>
      <c r="U323" s="95"/>
      <c r="V323" s="95"/>
      <c r="W323" s="95"/>
      <c r="X323" s="95"/>
      <c r="Y323" s="95"/>
      <c r="Z323" s="95"/>
      <c r="AA323" s="95"/>
    </row>
    <row r="324" spans="13:27">
      <c r="M324" s="95"/>
      <c r="N324" s="95"/>
      <c r="O324" s="95"/>
      <c r="P324" s="95"/>
      <c r="Q324" s="95"/>
      <c r="R324" s="95"/>
      <c r="S324" s="95"/>
      <c r="T324" s="95"/>
      <c r="U324" s="95"/>
      <c r="V324" s="95"/>
      <c r="W324" s="95"/>
      <c r="X324" s="95"/>
      <c r="Y324" s="95"/>
      <c r="Z324" s="95"/>
      <c r="AA324" s="95"/>
    </row>
    <row r="325" spans="13:27">
      <c r="M325" s="95"/>
      <c r="N325" s="95"/>
      <c r="O325" s="95"/>
      <c r="P325" s="95"/>
      <c r="Q325" s="95"/>
      <c r="R325" s="95"/>
      <c r="S325" s="95"/>
      <c r="T325" s="95"/>
      <c r="U325" s="95"/>
      <c r="V325" s="95"/>
      <c r="W325" s="95"/>
      <c r="X325" s="95"/>
      <c r="Y325" s="95"/>
      <c r="Z325" s="95"/>
      <c r="AA325" s="95"/>
    </row>
    <row r="326" spans="13:27">
      <c r="M326" s="95"/>
      <c r="N326" s="95"/>
      <c r="O326" s="95"/>
      <c r="P326" s="95"/>
      <c r="Q326" s="95"/>
      <c r="R326" s="95"/>
      <c r="S326" s="95"/>
      <c r="T326" s="95"/>
      <c r="U326" s="95"/>
      <c r="V326" s="95"/>
      <c r="W326" s="95"/>
      <c r="X326" s="95"/>
      <c r="Y326" s="95"/>
      <c r="Z326" s="95"/>
      <c r="AA326" s="95"/>
    </row>
    <row r="327" spans="13:27">
      <c r="M327" s="95"/>
      <c r="N327" s="95"/>
      <c r="O327" s="95"/>
      <c r="P327" s="95"/>
      <c r="Q327" s="95"/>
      <c r="R327" s="95"/>
      <c r="S327" s="95"/>
      <c r="T327" s="95"/>
      <c r="U327" s="95"/>
      <c r="V327" s="95"/>
      <c r="W327" s="95"/>
      <c r="X327" s="95"/>
      <c r="Y327" s="95"/>
      <c r="Z327" s="95"/>
      <c r="AA327" s="95"/>
    </row>
    <row r="328" spans="13:27">
      <c r="M328" s="95"/>
      <c r="N328" s="95"/>
      <c r="O328" s="95"/>
      <c r="P328" s="95"/>
      <c r="Q328" s="95"/>
      <c r="R328" s="95"/>
      <c r="S328" s="95"/>
      <c r="T328" s="95"/>
      <c r="U328" s="95"/>
      <c r="V328" s="95"/>
      <c r="W328" s="95"/>
      <c r="X328" s="95"/>
      <c r="Y328" s="95"/>
      <c r="Z328" s="95"/>
      <c r="AA328" s="95"/>
    </row>
    <row r="329" spans="13:27">
      <c r="M329" s="95"/>
      <c r="N329" s="95"/>
      <c r="O329" s="95"/>
      <c r="P329" s="95"/>
      <c r="Q329" s="95"/>
      <c r="R329" s="95"/>
      <c r="S329" s="95"/>
      <c r="T329" s="95"/>
      <c r="U329" s="95"/>
      <c r="V329" s="95"/>
      <c r="W329" s="95"/>
      <c r="X329" s="95"/>
      <c r="Y329" s="95"/>
      <c r="Z329" s="95"/>
      <c r="AA329" s="95"/>
    </row>
    <row r="330" spans="13:27">
      <c r="M330" s="95"/>
      <c r="N330" s="95"/>
      <c r="O330" s="95"/>
      <c r="P330" s="95"/>
      <c r="Q330" s="95"/>
      <c r="R330" s="95"/>
      <c r="S330" s="95"/>
      <c r="T330" s="95"/>
      <c r="U330" s="95"/>
      <c r="V330" s="95"/>
      <c r="W330" s="95"/>
      <c r="X330" s="95"/>
      <c r="Y330" s="95"/>
      <c r="Z330" s="95"/>
      <c r="AA330" s="95"/>
    </row>
    <row r="331" spans="13:27">
      <c r="M331" s="95"/>
      <c r="N331" s="95"/>
      <c r="O331" s="95"/>
      <c r="P331" s="95"/>
      <c r="Q331" s="95"/>
      <c r="R331" s="95"/>
      <c r="S331" s="95"/>
      <c r="T331" s="95"/>
      <c r="U331" s="95"/>
      <c r="V331" s="95"/>
      <c r="W331" s="95"/>
      <c r="X331" s="95"/>
      <c r="Y331" s="95"/>
      <c r="Z331" s="95"/>
      <c r="AA331" s="95"/>
    </row>
    <row r="332" spans="13:27">
      <c r="M332" s="95"/>
      <c r="N332" s="95"/>
      <c r="O332" s="95"/>
      <c r="P332" s="95"/>
      <c r="Q332" s="95"/>
      <c r="R332" s="95"/>
      <c r="S332" s="95"/>
      <c r="T332" s="95"/>
      <c r="U332" s="95"/>
      <c r="V332" s="95"/>
      <c r="W332" s="95"/>
      <c r="X332" s="95"/>
      <c r="Y332" s="95"/>
      <c r="Z332" s="95"/>
      <c r="AA332" s="95"/>
    </row>
    <row r="333" spans="13:27">
      <c r="M333" s="95"/>
      <c r="N333" s="95"/>
      <c r="O333" s="95"/>
      <c r="P333" s="95"/>
      <c r="Q333" s="95"/>
      <c r="R333" s="95"/>
      <c r="S333" s="95"/>
      <c r="T333" s="95"/>
      <c r="U333" s="95"/>
      <c r="V333" s="95"/>
      <c r="W333" s="95"/>
      <c r="X333" s="95"/>
      <c r="Y333" s="95"/>
      <c r="Z333" s="95"/>
      <c r="AA333" s="95"/>
    </row>
    <row r="334" spans="13:27">
      <c r="M334" s="95"/>
      <c r="N334" s="95"/>
      <c r="O334" s="95"/>
      <c r="P334" s="95"/>
      <c r="Q334" s="95"/>
      <c r="R334" s="95"/>
      <c r="S334" s="95"/>
      <c r="T334" s="95"/>
      <c r="U334" s="95"/>
      <c r="V334" s="95"/>
      <c r="W334" s="95"/>
      <c r="X334" s="95"/>
      <c r="Y334" s="95"/>
      <c r="Z334" s="95"/>
      <c r="AA334" s="95"/>
    </row>
    <row r="335" spans="13:27">
      <c r="M335" s="95"/>
      <c r="N335" s="95"/>
      <c r="O335" s="95"/>
      <c r="P335" s="95"/>
      <c r="Q335" s="95"/>
      <c r="R335" s="95"/>
      <c r="S335" s="95"/>
      <c r="T335" s="95"/>
      <c r="U335" s="95"/>
      <c r="V335" s="95"/>
      <c r="W335" s="95"/>
      <c r="X335" s="95"/>
      <c r="Y335" s="95"/>
      <c r="Z335" s="95"/>
      <c r="AA335" s="95"/>
    </row>
    <row r="336" spans="13:27">
      <c r="M336" s="95"/>
      <c r="N336" s="95"/>
      <c r="O336" s="95"/>
      <c r="P336" s="95"/>
      <c r="Q336" s="95"/>
      <c r="R336" s="95"/>
      <c r="S336" s="95"/>
      <c r="T336" s="95"/>
      <c r="U336" s="95"/>
      <c r="V336" s="95"/>
      <c r="W336" s="95"/>
      <c r="X336" s="95"/>
      <c r="Y336" s="95"/>
      <c r="Z336" s="95"/>
      <c r="AA336" s="95"/>
    </row>
    <row r="337" spans="13:27">
      <c r="M337" s="95"/>
      <c r="N337" s="95"/>
      <c r="O337" s="95"/>
      <c r="P337" s="95"/>
      <c r="Q337" s="95"/>
      <c r="R337" s="95"/>
      <c r="S337" s="95"/>
      <c r="T337" s="95"/>
      <c r="U337" s="95"/>
      <c r="V337" s="95"/>
      <c r="W337" s="95"/>
      <c r="X337" s="95"/>
      <c r="Y337" s="95"/>
      <c r="Z337" s="95"/>
      <c r="AA337" s="95"/>
    </row>
    <row r="338" spans="13:27">
      <c r="M338" s="95"/>
      <c r="N338" s="95"/>
      <c r="O338" s="95"/>
      <c r="P338" s="95"/>
      <c r="Q338" s="95"/>
      <c r="R338" s="95"/>
      <c r="S338" s="95"/>
      <c r="T338" s="95"/>
      <c r="U338" s="95"/>
      <c r="V338" s="95"/>
      <c r="W338" s="95"/>
      <c r="X338" s="95"/>
      <c r="Y338" s="95"/>
      <c r="Z338" s="95"/>
      <c r="AA338" s="95"/>
    </row>
    <row r="339" spans="13:27">
      <c r="M339" s="95"/>
      <c r="N339" s="95"/>
      <c r="O339" s="95"/>
      <c r="P339" s="95"/>
      <c r="Q339" s="95"/>
      <c r="R339" s="95"/>
      <c r="S339" s="95"/>
      <c r="T339" s="95"/>
      <c r="U339" s="95"/>
      <c r="V339" s="95"/>
      <c r="W339" s="95"/>
      <c r="X339" s="95"/>
      <c r="Y339" s="95"/>
      <c r="Z339" s="95"/>
      <c r="AA339" s="95"/>
    </row>
    <row r="340" spans="13:27">
      <c r="M340" s="95"/>
      <c r="N340" s="95"/>
      <c r="O340" s="95"/>
      <c r="P340" s="95"/>
      <c r="Q340" s="95"/>
      <c r="R340" s="95"/>
      <c r="S340" s="95"/>
      <c r="T340" s="95"/>
      <c r="U340" s="95"/>
      <c r="V340" s="95"/>
      <c r="W340" s="95"/>
      <c r="X340" s="95"/>
      <c r="Y340" s="95"/>
      <c r="Z340" s="95"/>
      <c r="AA340" s="95"/>
    </row>
    <row r="341" spans="13:27">
      <c r="M341" s="95"/>
      <c r="N341" s="95"/>
      <c r="O341" s="95"/>
      <c r="P341" s="95"/>
      <c r="Q341" s="95"/>
      <c r="R341" s="95"/>
      <c r="S341" s="95"/>
      <c r="T341" s="95"/>
      <c r="U341" s="95"/>
      <c r="V341" s="95"/>
      <c r="W341" s="95"/>
      <c r="X341" s="95"/>
      <c r="Y341" s="95"/>
      <c r="Z341" s="95"/>
      <c r="AA341" s="95"/>
    </row>
    <row r="342" spans="13:27">
      <c r="M342" s="95"/>
      <c r="N342" s="95"/>
      <c r="O342" s="95"/>
      <c r="P342" s="95"/>
      <c r="Q342" s="95"/>
      <c r="R342" s="95"/>
      <c r="S342" s="95"/>
      <c r="T342" s="95"/>
      <c r="U342" s="95"/>
      <c r="V342" s="95"/>
      <c r="W342" s="95"/>
      <c r="X342" s="95"/>
      <c r="Y342" s="95"/>
      <c r="Z342" s="95"/>
      <c r="AA342" s="95"/>
    </row>
    <row r="343" spans="13:27">
      <c r="M343" s="95"/>
      <c r="N343" s="95"/>
      <c r="O343" s="95"/>
      <c r="P343" s="95"/>
      <c r="Q343" s="95"/>
      <c r="R343" s="95"/>
      <c r="S343" s="95"/>
      <c r="T343" s="95"/>
      <c r="U343" s="95"/>
      <c r="V343" s="95"/>
      <c r="W343" s="95"/>
      <c r="X343" s="95"/>
      <c r="Y343" s="95"/>
      <c r="Z343" s="95"/>
      <c r="AA343" s="95"/>
    </row>
    <row r="344" spans="13:27">
      <c r="M344" s="95"/>
      <c r="N344" s="95"/>
      <c r="O344" s="95"/>
      <c r="P344" s="95"/>
      <c r="Q344" s="95"/>
      <c r="R344" s="95"/>
      <c r="S344" s="95"/>
      <c r="T344" s="95"/>
      <c r="U344" s="95"/>
      <c r="V344" s="95"/>
      <c r="W344" s="95"/>
      <c r="X344" s="95"/>
      <c r="Y344" s="95"/>
      <c r="Z344" s="95"/>
      <c r="AA344" s="95"/>
    </row>
    <row r="345" spans="13:27">
      <c r="M345" s="95"/>
      <c r="N345" s="95"/>
      <c r="O345" s="95"/>
      <c r="P345" s="95"/>
      <c r="Q345" s="95"/>
      <c r="R345" s="95"/>
      <c r="S345" s="95"/>
      <c r="T345" s="95"/>
      <c r="U345" s="95"/>
      <c r="V345" s="95"/>
      <c r="W345" s="95"/>
      <c r="X345" s="95"/>
      <c r="Y345" s="95"/>
      <c r="Z345" s="95"/>
      <c r="AA345" s="95"/>
    </row>
    <row r="346" spans="13:27">
      <c r="M346" s="95"/>
      <c r="N346" s="95"/>
      <c r="O346" s="95"/>
      <c r="P346" s="95"/>
      <c r="Q346" s="95"/>
      <c r="R346" s="95"/>
      <c r="S346" s="95"/>
      <c r="T346" s="95"/>
      <c r="U346" s="95"/>
      <c r="V346" s="95"/>
      <c r="W346" s="95"/>
      <c r="X346" s="95"/>
      <c r="Y346" s="95"/>
      <c r="Z346" s="95"/>
      <c r="AA346" s="95"/>
    </row>
    <row r="347" spans="13:27">
      <c r="M347" s="95"/>
      <c r="N347" s="95"/>
      <c r="O347" s="95"/>
      <c r="P347" s="95"/>
      <c r="Q347" s="95"/>
      <c r="R347" s="95"/>
      <c r="S347" s="95"/>
      <c r="T347" s="95"/>
      <c r="U347" s="95"/>
      <c r="V347" s="95"/>
      <c r="W347" s="95"/>
      <c r="X347" s="95"/>
      <c r="Y347" s="95"/>
      <c r="Z347" s="95"/>
      <c r="AA347" s="95"/>
    </row>
    <row r="348" spans="13:27">
      <c r="M348" s="95"/>
      <c r="N348" s="95"/>
      <c r="O348" s="95"/>
      <c r="P348" s="95"/>
      <c r="Q348" s="95"/>
      <c r="R348" s="95"/>
      <c r="S348" s="95"/>
      <c r="T348" s="95"/>
      <c r="U348" s="95"/>
      <c r="V348" s="95"/>
      <c r="W348" s="95"/>
      <c r="X348" s="95"/>
      <c r="Y348" s="95"/>
      <c r="Z348" s="95"/>
      <c r="AA348" s="95"/>
    </row>
    <row r="349" spans="13:27">
      <c r="M349" s="95"/>
      <c r="N349" s="95"/>
      <c r="O349" s="95"/>
      <c r="P349" s="95"/>
      <c r="Q349" s="95"/>
      <c r="R349" s="95"/>
      <c r="S349" s="95"/>
      <c r="T349" s="95"/>
      <c r="U349" s="95"/>
      <c r="V349" s="95"/>
      <c r="W349" s="95"/>
      <c r="X349" s="95"/>
      <c r="Y349" s="95"/>
      <c r="Z349" s="95"/>
      <c r="AA349" s="95"/>
    </row>
    <row r="350" spans="13:27">
      <c r="M350" s="95"/>
      <c r="N350" s="95"/>
      <c r="O350" s="95"/>
      <c r="P350" s="95"/>
      <c r="Q350" s="95"/>
      <c r="R350" s="95"/>
      <c r="S350" s="95"/>
      <c r="T350" s="95"/>
      <c r="U350" s="95"/>
      <c r="V350" s="95"/>
      <c r="W350" s="95"/>
      <c r="X350" s="95"/>
      <c r="Y350" s="95"/>
      <c r="Z350" s="95"/>
      <c r="AA350" s="95"/>
    </row>
    <row r="351" spans="13:27">
      <c r="M351" s="95"/>
      <c r="N351" s="95"/>
      <c r="O351" s="95"/>
      <c r="P351" s="95"/>
      <c r="Q351" s="95"/>
      <c r="R351" s="95"/>
      <c r="S351" s="95"/>
      <c r="T351" s="95"/>
      <c r="U351" s="95"/>
      <c r="V351" s="95"/>
      <c r="W351" s="95"/>
      <c r="X351" s="95"/>
      <c r="Y351" s="95"/>
      <c r="Z351" s="95"/>
      <c r="AA351" s="95"/>
    </row>
    <row r="352" spans="13:27">
      <c r="M352" s="95"/>
      <c r="N352" s="95"/>
      <c r="O352" s="95"/>
      <c r="P352" s="95"/>
      <c r="Q352" s="95"/>
      <c r="R352" s="95"/>
      <c r="S352" s="95"/>
      <c r="T352" s="95"/>
      <c r="U352" s="95"/>
      <c r="V352" s="95"/>
      <c r="W352" s="95"/>
      <c r="X352" s="95"/>
      <c r="Y352" s="95"/>
      <c r="Z352" s="95"/>
      <c r="AA352" s="95"/>
    </row>
    <row r="353" spans="13:27">
      <c r="M353" s="95"/>
      <c r="N353" s="95"/>
      <c r="O353" s="95"/>
      <c r="P353" s="95"/>
      <c r="Q353" s="95"/>
      <c r="R353" s="95"/>
      <c r="S353" s="95"/>
      <c r="T353" s="95"/>
      <c r="U353" s="95"/>
      <c r="V353" s="95"/>
      <c r="W353" s="95"/>
      <c r="X353" s="95"/>
      <c r="Y353" s="95"/>
      <c r="Z353" s="95"/>
      <c r="AA353" s="95"/>
    </row>
    <row r="354" spans="13:27">
      <c r="M354" s="95"/>
      <c r="N354" s="95"/>
      <c r="O354" s="95"/>
      <c r="P354" s="95"/>
      <c r="Q354" s="95"/>
      <c r="R354" s="95"/>
      <c r="S354" s="95"/>
      <c r="T354" s="95"/>
      <c r="U354" s="95"/>
      <c r="V354" s="95"/>
      <c r="W354" s="95"/>
      <c r="X354" s="95"/>
      <c r="Y354" s="95"/>
      <c r="Z354" s="95"/>
      <c r="AA354" s="95"/>
    </row>
    <row r="355" spans="13:27">
      <c r="M355" s="95"/>
      <c r="N355" s="95"/>
      <c r="O355" s="95"/>
      <c r="P355" s="95"/>
      <c r="Q355" s="95"/>
      <c r="R355" s="95"/>
      <c r="S355" s="95"/>
      <c r="T355" s="95"/>
      <c r="U355" s="95"/>
      <c r="V355" s="95"/>
      <c r="W355" s="95"/>
      <c r="X355" s="95"/>
      <c r="Y355" s="95"/>
      <c r="Z355" s="95"/>
      <c r="AA355" s="95"/>
    </row>
    <row r="356" spans="13:27">
      <c r="M356" s="95"/>
      <c r="N356" s="95"/>
      <c r="O356" s="95"/>
      <c r="P356" s="95"/>
      <c r="Q356" s="95"/>
      <c r="R356" s="95"/>
      <c r="S356" s="95"/>
      <c r="T356" s="95"/>
      <c r="U356" s="95"/>
      <c r="V356" s="95"/>
      <c r="W356" s="95"/>
      <c r="X356" s="95"/>
      <c r="Y356" s="95"/>
      <c r="Z356" s="95"/>
      <c r="AA356" s="95"/>
    </row>
    <row r="357" spans="13:27">
      <c r="M357" s="95"/>
      <c r="N357" s="95"/>
      <c r="O357" s="95"/>
      <c r="P357" s="95"/>
      <c r="Q357" s="95"/>
      <c r="R357" s="95"/>
      <c r="S357" s="95"/>
      <c r="T357" s="95"/>
      <c r="U357" s="95"/>
      <c r="V357" s="95"/>
      <c r="W357" s="95"/>
      <c r="X357" s="95"/>
      <c r="Y357" s="95"/>
      <c r="Z357" s="95"/>
      <c r="AA357" s="95"/>
    </row>
    <row r="358" spans="13:27">
      <c r="M358" s="95"/>
      <c r="N358" s="95"/>
      <c r="O358" s="95"/>
      <c r="P358" s="95"/>
      <c r="Q358" s="95"/>
      <c r="R358" s="95"/>
      <c r="S358" s="95"/>
      <c r="T358" s="95"/>
      <c r="U358" s="95"/>
      <c r="V358" s="95"/>
      <c r="W358" s="95"/>
      <c r="X358" s="95"/>
      <c r="Y358" s="95"/>
      <c r="Z358" s="95"/>
      <c r="AA358" s="95"/>
    </row>
    <row r="359" spans="13:27">
      <c r="M359" s="95"/>
      <c r="N359" s="95"/>
      <c r="O359" s="95"/>
      <c r="P359" s="95"/>
      <c r="Q359" s="95"/>
      <c r="R359" s="95"/>
      <c r="S359" s="95"/>
      <c r="T359" s="95"/>
      <c r="U359" s="95"/>
      <c r="V359" s="95"/>
      <c r="W359" s="95"/>
      <c r="X359" s="95"/>
      <c r="Y359" s="95"/>
      <c r="Z359" s="95"/>
      <c r="AA359" s="95"/>
    </row>
    <row r="360" spans="13:27">
      <c r="M360" s="95"/>
      <c r="N360" s="95"/>
      <c r="O360" s="95"/>
      <c r="P360" s="95"/>
      <c r="Q360" s="95"/>
      <c r="R360" s="95"/>
      <c r="S360" s="95"/>
      <c r="T360" s="95"/>
      <c r="U360" s="95"/>
      <c r="V360" s="95"/>
      <c r="W360" s="95"/>
      <c r="X360" s="95"/>
      <c r="Y360" s="95"/>
      <c r="Z360" s="95"/>
      <c r="AA360" s="95"/>
    </row>
    <row r="361" spans="13:27">
      <c r="M361" s="95"/>
      <c r="N361" s="95"/>
      <c r="O361" s="95"/>
      <c r="P361" s="95"/>
      <c r="Q361" s="95"/>
      <c r="R361" s="95"/>
      <c r="S361" s="95"/>
      <c r="T361" s="95"/>
      <c r="U361" s="95"/>
      <c r="V361" s="95"/>
      <c r="W361" s="95"/>
      <c r="X361" s="95"/>
      <c r="Y361" s="95"/>
      <c r="Z361" s="95"/>
      <c r="AA361" s="95"/>
    </row>
    <row r="362" spans="13:27">
      <c r="M362" s="95"/>
      <c r="N362" s="95"/>
      <c r="O362" s="95"/>
      <c r="P362" s="95"/>
      <c r="Q362" s="95"/>
      <c r="R362" s="95"/>
      <c r="S362" s="95"/>
      <c r="T362" s="95"/>
      <c r="U362" s="95"/>
      <c r="V362" s="95"/>
      <c r="W362" s="95"/>
      <c r="X362" s="95"/>
      <c r="Y362" s="95"/>
      <c r="Z362" s="95"/>
      <c r="AA362" s="95"/>
    </row>
    <row r="363" spans="13:27">
      <c r="M363" s="95"/>
      <c r="N363" s="95"/>
      <c r="O363" s="95"/>
      <c r="P363" s="95"/>
      <c r="Q363" s="95"/>
      <c r="R363" s="95"/>
      <c r="S363" s="95"/>
      <c r="T363" s="95"/>
      <c r="U363" s="95"/>
      <c r="V363" s="95"/>
      <c r="W363" s="95"/>
      <c r="X363" s="95"/>
      <c r="Y363" s="95"/>
      <c r="Z363" s="95"/>
      <c r="AA363" s="95"/>
    </row>
    <row r="364" spans="13:27">
      <c r="M364" s="95"/>
      <c r="N364" s="95"/>
      <c r="O364" s="95"/>
      <c r="P364" s="95"/>
      <c r="Q364" s="95"/>
      <c r="R364" s="95"/>
      <c r="S364" s="95"/>
      <c r="T364" s="95"/>
      <c r="U364" s="95"/>
      <c r="V364" s="95"/>
      <c r="W364" s="95"/>
      <c r="X364" s="95"/>
      <c r="Y364" s="95"/>
      <c r="Z364" s="95"/>
      <c r="AA364" s="95"/>
    </row>
    <row r="365" spans="13:27">
      <c r="M365" s="95"/>
      <c r="N365" s="95"/>
      <c r="O365" s="95"/>
      <c r="P365" s="95"/>
      <c r="Q365" s="95"/>
      <c r="R365" s="95"/>
      <c r="S365" s="95"/>
      <c r="T365" s="95"/>
      <c r="U365" s="95"/>
      <c r="V365" s="95"/>
      <c r="W365" s="95"/>
      <c r="X365" s="95"/>
      <c r="Y365" s="95"/>
      <c r="Z365" s="95"/>
      <c r="AA365" s="95"/>
    </row>
    <row r="366" spans="13:27">
      <c r="M366" s="95"/>
      <c r="N366" s="95"/>
      <c r="O366" s="95"/>
      <c r="P366" s="95"/>
      <c r="Q366" s="95"/>
      <c r="R366" s="95"/>
      <c r="S366" s="95"/>
      <c r="T366" s="95"/>
      <c r="U366" s="95"/>
      <c r="V366" s="95"/>
      <c r="W366" s="95"/>
      <c r="X366" s="95"/>
      <c r="Y366" s="95"/>
      <c r="Z366" s="95"/>
      <c r="AA366" s="95"/>
    </row>
    <row r="367" spans="13:27">
      <c r="M367" s="95"/>
      <c r="N367" s="95"/>
      <c r="O367" s="95"/>
      <c r="P367" s="95"/>
      <c r="Q367" s="95"/>
      <c r="R367" s="95"/>
      <c r="S367" s="95"/>
      <c r="T367" s="95"/>
      <c r="U367" s="95"/>
      <c r="V367" s="95"/>
      <c r="W367" s="95"/>
      <c r="X367" s="95"/>
      <c r="Y367" s="95"/>
      <c r="Z367" s="95"/>
      <c r="AA367" s="95"/>
    </row>
    <row r="368" spans="13:27">
      <c r="M368" s="95"/>
      <c r="N368" s="95"/>
      <c r="O368" s="95"/>
      <c r="P368" s="95"/>
      <c r="Q368" s="95"/>
      <c r="R368" s="95"/>
      <c r="S368" s="95"/>
      <c r="T368" s="95"/>
      <c r="U368" s="95"/>
      <c r="V368" s="95"/>
      <c r="W368" s="95"/>
      <c r="X368" s="95"/>
      <c r="Y368" s="95"/>
      <c r="Z368" s="95"/>
      <c r="AA368" s="95"/>
    </row>
    <row r="369" spans="13:27">
      <c r="M369" s="95"/>
      <c r="N369" s="95"/>
      <c r="O369" s="95"/>
      <c r="P369" s="95"/>
      <c r="Q369" s="95"/>
      <c r="R369" s="95"/>
      <c r="S369" s="95"/>
      <c r="T369" s="95"/>
      <c r="U369" s="95"/>
      <c r="V369" s="95"/>
      <c r="W369" s="95"/>
      <c r="X369" s="95"/>
      <c r="Y369" s="95"/>
      <c r="Z369" s="95"/>
      <c r="AA369" s="95"/>
    </row>
    <row r="370" spans="13:27">
      <c r="M370" s="95"/>
      <c r="N370" s="95"/>
      <c r="O370" s="95"/>
      <c r="P370" s="95"/>
      <c r="Q370" s="95"/>
      <c r="R370" s="95"/>
      <c r="S370" s="95"/>
      <c r="T370" s="95"/>
      <c r="U370" s="95"/>
      <c r="V370" s="95"/>
      <c r="W370" s="95"/>
      <c r="X370" s="95"/>
      <c r="Y370" s="95"/>
      <c r="Z370" s="95"/>
      <c r="AA370" s="95"/>
    </row>
    <row r="371" spans="13:27">
      <c r="M371" s="95"/>
      <c r="N371" s="95"/>
      <c r="O371" s="95"/>
      <c r="P371" s="95"/>
      <c r="Q371" s="95"/>
      <c r="R371" s="95"/>
      <c r="S371" s="95"/>
      <c r="T371" s="95"/>
      <c r="U371" s="95"/>
      <c r="V371" s="95"/>
      <c r="W371" s="95"/>
      <c r="X371" s="95"/>
      <c r="Y371" s="95"/>
      <c r="Z371" s="95"/>
      <c r="AA371" s="95"/>
    </row>
    <row r="372" spans="13:27">
      <c r="M372" s="95"/>
      <c r="N372" s="95"/>
      <c r="O372" s="95"/>
      <c r="P372" s="95"/>
      <c r="Q372" s="95"/>
      <c r="R372" s="95"/>
      <c r="S372" s="95"/>
      <c r="T372" s="95"/>
      <c r="U372" s="95"/>
      <c r="V372" s="95"/>
      <c r="W372" s="95"/>
      <c r="X372" s="95"/>
      <c r="Y372" s="95"/>
      <c r="Z372" s="95"/>
      <c r="AA372" s="95"/>
    </row>
    <row r="373" spans="13:27">
      <c r="M373" s="95"/>
      <c r="N373" s="95"/>
      <c r="O373" s="95"/>
      <c r="P373" s="95"/>
      <c r="Q373" s="95"/>
      <c r="R373" s="95"/>
      <c r="S373" s="95"/>
      <c r="T373" s="95"/>
      <c r="U373" s="95"/>
      <c r="V373" s="95"/>
      <c r="W373" s="95"/>
      <c r="X373" s="95"/>
      <c r="Y373" s="95"/>
      <c r="Z373" s="95"/>
      <c r="AA373" s="95"/>
    </row>
    <row r="374" spans="13:27">
      <c r="M374" s="95"/>
      <c r="N374" s="95"/>
      <c r="O374" s="95"/>
      <c r="P374" s="95"/>
      <c r="Q374" s="95"/>
      <c r="R374" s="95"/>
      <c r="S374" s="95"/>
      <c r="T374" s="95"/>
      <c r="U374" s="95"/>
      <c r="V374" s="95"/>
      <c r="W374" s="95"/>
      <c r="X374" s="95"/>
      <c r="Y374" s="95"/>
      <c r="Z374" s="95"/>
      <c r="AA374" s="95"/>
    </row>
    <row r="375" spans="13:27">
      <c r="M375" s="95"/>
      <c r="N375" s="95"/>
      <c r="O375" s="95"/>
      <c r="P375" s="95"/>
      <c r="Q375" s="95"/>
      <c r="R375" s="95"/>
      <c r="S375" s="95"/>
      <c r="T375" s="95"/>
      <c r="U375" s="95"/>
      <c r="V375" s="95"/>
      <c r="W375" s="95"/>
      <c r="X375" s="95"/>
      <c r="Y375" s="95"/>
      <c r="Z375" s="95"/>
      <c r="AA375" s="95"/>
    </row>
    <row r="376" spans="13:27">
      <c r="M376" s="95"/>
      <c r="N376" s="95"/>
      <c r="O376" s="95"/>
      <c r="P376" s="95"/>
      <c r="Q376" s="95"/>
      <c r="R376" s="95"/>
      <c r="S376" s="95"/>
      <c r="T376" s="95"/>
      <c r="U376" s="95"/>
      <c r="V376" s="95"/>
      <c r="W376" s="95"/>
      <c r="X376" s="95"/>
      <c r="Y376" s="95"/>
      <c r="Z376" s="95"/>
      <c r="AA376" s="95"/>
    </row>
    <row r="377" spans="13:27">
      <c r="M377" s="95"/>
      <c r="N377" s="95"/>
      <c r="O377" s="95"/>
      <c r="P377" s="95"/>
      <c r="Q377" s="95"/>
      <c r="R377" s="95"/>
      <c r="S377" s="95"/>
      <c r="T377" s="95"/>
      <c r="U377" s="95"/>
      <c r="V377" s="95"/>
      <c r="W377" s="95"/>
      <c r="X377" s="95"/>
      <c r="Y377" s="95"/>
      <c r="Z377" s="95"/>
      <c r="AA377" s="95"/>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0" zoomScaleNormal="80" workbookViewId="0"/>
  </sheetViews>
  <sheetFormatPr defaultColWidth="0" defaultRowHeight="15"/>
  <cols>
    <col min="1" max="1" width="2.42578125" style="50" customWidth="1"/>
    <col min="2" max="3" width="18.5703125" style="50" customWidth="1"/>
    <col min="4" max="4" width="95.42578125" style="50" bestFit="1" customWidth="1"/>
    <col min="5" max="5" width="9.28515625" style="50" customWidth="1"/>
    <col min="6" max="44" width="0" style="50" hidden="1" customWidth="1"/>
    <col min="45" max="16384" width="9.28515625" style="50" hidden="1"/>
  </cols>
  <sheetData>
    <row r="1" spans="1:37" s="207" customFormat="1" ht="12.75">
      <c r="A1" s="46" t="str">
        <f ca="1">MID(CELL("filename",A1),FIND("]",CELL("filename",A1))+1,256)</f>
        <v>Changes Log</v>
      </c>
      <c r="I1" s="212"/>
      <c r="J1" s="212"/>
      <c r="K1" s="212"/>
      <c r="L1" s="212"/>
      <c r="AG1" s="212"/>
    </row>
    <row r="2" spans="1:37" s="207" customFormat="1" ht="12.75">
      <c r="A2" s="47"/>
    </row>
    <row r="3" spans="1:37" s="207" customFormat="1" ht="12.75">
      <c r="A3" s="47" t="s">
        <v>220</v>
      </c>
    </row>
    <row r="4" spans="1:37" s="207" customFormat="1" ht="12.75">
      <c r="D4" s="211"/>
      <c r="AD4" s="211"/>
    </row>
    <row r="5" spans="1:37" s="207" customFormat="1" ht="12.75">
      <c r="D5" s="210"/>
      <c r="AD5" s="208"/>
      <c r="AE5" s="208"/>
      <c r="AF5" s="208"/>
      <c r="AG5" s="208"/>
      <c r="AH5" s="208"/>
      <c r="AI5" s="208"/>
      <c r="AJ5" s="208"/>
      <c r="AK5" s="208"/>
    </row>
    <row r="7" spans="1:37" ht="26.25">
      <c r="B7" s="215" t="s">
        <v>219</v>
      </c>
      <c r="C7" s="256" t="s">
        <v>271</v>
      </c>
      <c r="D7" s="214" t="s">
        <v>259</v>
      </c>
    </row>
    <row r="8" spans="1:37">
      <c r="B8" s="331">
        <v>42423</v>
      </c>
      <c r="C8" s="331" t="s">
        <v>477</v>
      </c>
      <c r="D8" s="331" t="s">
        <v>478</v>
      </c>
    </row>
    <row r="9" spans="1:37" ht="26.25">
      <c r="B9" s="331">
        <v>42423</v>
      </c>
      <c r="C9" s="331" t="s">
        <v>477</v>
      </c>
      <c r="D9" s="331" t="s">
        <v>479</v>
      </c>
    </row>
    <row r="10" spans="1:37">
      <c r="B10" s="331">
        <v>42423</v>
      </c>
      <c r="C10" s="331" t="s">
        <v>477</v>
      </c>
      <c r="D10" s="331" t="s">
        <v>480</v>
      </c>
    </row>
    <row r="11" spans="1:37" ht="26.25">
      <c r="B11" s="331">
        <v>42461</v>
      </c>
      <c r="C11" s="331" t="s">
        <v>477</v>
      </c>
      <c r="D11" s="331" t="s">
        <v>481</v>
      </c>
    </row>
    <row r="12" spans="1:37" ht="26.25">
      <c r="B12" s="331">
        <v>43133</v>
      </c>
      <c r="C12" s="331" t="s">
        <v>477</v>
      </c>
      <c r="D12" s="331" t="s">
        <v>482</v>
      </c>
    </row>
    <row r="13" spans="1:37" ht="26.25">
      <c r="B13" s="331">
        <v>43509</v>
      </c>
      <c r="C13" s="331" t="s">
        <v>477</v>
      </c>
      <c r="D13" s="331" t="s">
        <v>483</v>
      </c>
    </row>
    <row r="14" spans="1:37" ht="26.25">
      <c r="B14" s="331">
        <v>43669</v>
      </c>
      <c r="C14" s="331" t="s">
        <v>484</v>
      </c>
      <c r="D14" s="331" t="s">
        <v>485</v>
      </c>
    </row>
    <row r="15" spans="1:37">
      <c r="B15" s="331"/>
      <c r="C15" s="331"/>
      <c r="D15" s="331"/>
    </row>
    <row r="16" spans="1:37">
      <c r="B16" s="213"/>
      <c r="C16" s="257"/>
      <c r="D16" s="213"/>
    </row>
    <row r="17" spans="2:4">
      <c r="B17" s="213"/>
      <c r="C17" s="257"/>
      <c r="D17" s="213"/>
    </row>
    <row r="18" spans="2:4">
      <c r="B18" s="213"/>
      <c r="C18" s="257"/>
      <c r="D18" s="213"/>
    </row>
    <row r="19" spans="2:4">
      <c r="B19" s="213"/>
      <c r="C19" s="257"/>
      <c r="D19" s="213"/>
    </row>
    <row r="20" spans="2:4">
      <c r="B20" s="213"/>
      <c r="C20" s="257"/>
      <c r="D20" s="213"/>
    </row>
    <row r="21" spans="2:4">
      <c r="B21" s="213"/>
      <c r="C21" s="257"/>
      <c r="D21" s="213"/>
    </row>
    <row r="22" spans="2:4">
      <c r="B22" s="213"/>
      <c r="C22" s="257"/>
      <c r="D22" s="213"/>
    </row>
    <row r="23" spans="2:4">
      <c r="B23" s="213"/>
      <c r="C23" s="257"/>
      <c r="D23" s="213"/>
    </row>
    <row r="24" spans="2:4">
      <c r="B24" s="213"/>
      <c r="C24" s="257"/>
      <c r="D24" s="213"/>
    </row>
    <row r="25" spans="2:4">
      <c r="B25" s="213"/>
      <c r="C25" s="257"/>
      <c r="D25" s="213"/>
    </row>
    <row r="26" spans="2:4">
      <c r="B26" s="213"/>
      <c r="C26" s="257"/>
      <c r="D26" s="213"/>
    </row>
    <row r="27" spans="2:4">
      <c r="B27" s="213"/>
      <c r="C27" s="257"/>
      <c r="D27" s="213"/>
    </row>
    <row r="28" spans="2:4">
      <c r="B28" s="213"/>
      <c r="C28" s="257"/>
      <c r="D28" s="213"/>
    </row>
    <row r="29" spans="2:4">
      <c r="B29" s="213"/>
      <c r="C29" s="257"/>
      <c r="D29" s="213"/>
    </row>
    <row r="30" spans="2:4">
      <c r="B30" s="213"/>
      <c r="C30" s="257"/>
      <c r="D30" s="213"/>
    </row>
    <row r="31" spans="2:4">
      <c r="B31" s="213"/>
      <c r="C31" s="257"/>
      <c r="D31" s="213"/>
    </row>
    <row r="32" spans="2:4">
      <c r="B32" s="213"/>
      <c r="C32" s="257"/>
      <c r="D32" s="213"/>
    </row>
    <row r="33" spans="2:4">
      <c r="B33" s="213"/>
      <c r="C33" s="257"/>
      <c r="D33" s="213"/>
    </row>
    <row r="34" spans="2:4">
      <c r="B34" s="213"/>
      <c r="C34" s="257"/>
      <c r="D34" s="213"/>
    </row>
    <row r="35" spans="2:4">
      <c r="B35" s="213"/>
      <c r="C35" s="257"/>
      <c r="D35" s="213"/>
    </row>
    <row r="36" spans="2:4">
      <c r="B36" s="213"/>
      <c r="C36" s="257"/>
      <c r="D36" s="213"/>
    </row>
    <row r="37" spans="2:4">
      <c r="B37" s="213"/>
      <c r="C37" s="257"/>
      <c r="D37" s="213"/>
    </row>
    <row r="38" spans="2:4">
      <c r="B38" s="213"/>
      <c r="C38" s="257"/>
      <c r="D38" s="213"/>
    </row>
    <row r="39" spans="2:4">
      <c r="B39" s="213"/>
      <c r="C39" s="257"/>
      <c r="D39" s="213"/>
    </row>
    <row r="40" spans="2:4">
      <c r="B40" s="213"/>
      <c r="C40" s="257"/>
      <c r="D40" s="213"/>
    </row>
    <row r="41" spans="2:4">
      <c r="B41" s="213"/>
      <c r="C41" s="257"/>
      <c r="D41" s="213"/>
    </row>
    <row r="42" spans="2:4">
      <c r="B42" s="213"/>
      <c r="C42" s="257"/>
      <c r="D42" s="213"/>
    </row>
    <row r="43" spans="2:4">
      <c r="B43" s="213"/>
      <c r="C43" s="257"/>
      <c r="D43" s="213"/>
    </row>
    <row r="44" spans="2:4">
      <c r="B44" s="213"/>
      <c r="C44" s="257"/>
      <c r="D44" s="213"/>
    </row>
    <row r="45" spans="2:4">
      <c r="B45" s="213"/>
      <c r="C45" s="257"/>
      <c r="D45" s="213"/>
    </row>
    <row r="46" spans="2:4">
      <c r="B46" s="213"/>
      <c r="C46" s="257"/>
      <c r="D46" s="213"/>
    </row>
    <row r="47" spans="2:4">
      <c r="B47" s="213"/>
      <c r="C47" s="257"/>
      <c r="D47" s="213"/>
    </row>
    <row r="48" spans="2:4">
      <c r="B48" s="213"/>
      <c r="C48" s="257"/>
      <c r="D48" s="213"/>
    </row>
    <row r="49" spans="2:4">
      <c r="B49" s="213"/>
      <c r="C49" s="257"/>
      <c r="D49" s="213"/>
    </row>
    <row r="50" spans="2:4">
      <c r="B50" s="213"/>
      <c r="C50" s="257"/>
      <c r="D50" s="213"/>
    </row>
    <row r="51" spans="2:4">
      <c r="B51" s="213"/>
      <c r="C51" s="257"/>
      <c r="D51" s="213"/>
    </row>
    <row r="52" spans="2:4">
      <c r="B52" s="213"/>
      <c r="C52" s="257"/>
      <c r="D52" s="213"/>
    </row>
    <row r="53" spans="2:4">
      <c r="B53" s="213"/>
      <c r="C53" s="257"/>
      <c r="D53" s="213"/>
    </row>
    <row r="54" spans="2:4">
      <c r="B54" s="213"/>
      <c r="C54" s="257"/>
      <c r="D54" s="213"/>
    </row>
    <row r="55" spans="2:4">
      <c r="B55" s="213"/>
      <c r="C55" s="257"/>
      <c r="D55" s="213"/>
    </row>
    <row r="56" spans="2:4">
      <c r="B56" s="213"/>
      <c r="C56" s="257"/>
      <c r="D56" s="213"/>
    </row>
    <row r="57" spans="2:4">
      <c r="B57" s="213"/>
      <c r="C57" s="257"/>
      <c r="D57" s="213"/>
    </row>
    <row r="58" spans="2:4">
      <c r="B58" s="213"/>
      <c r="C58" s="257"/>
      <c r="D58" s="213"/>
    </row>
    <row r="59" spans="2:4">
      <c r="B59" s="213"/>
      <c r="C59" s="257"/>
      <c r="D59" s="213"/>
    </row>
    <row r="60" spans="2:4">
      <c r="B60" s="213"/>
      <c r="C60" s="257"/>
      <c r="D60" s="213"/>
    </row>
    <row r="61" spans="2:4">
      <c r="B61" s="213"/>
      <c r="C61" s="257"/>
      <c r="D61" s="213"/>
    </row>
    <row r="62" spans="2:4">
      <c r="B62" s="213"/>
      <c r="C62" s="257"/>
      <c r="D62" s="213"/>
    </row>
    <row r="63" spans="2:4">
      <c r="B63" s="213"/>
      <c r="C63" s="257"/>
      <c r="D63" s="213"/>
    </row>
    <row r="64" spans="2:4">
      <c r="B64" s="213"/>
      <c r="C64" s="257"/>
      <c r="D64" s="213"/>
    </row>
    <row r="65" spans="2:4">
      <c r="B65" s="213"/>
      <c r="C65" s="257"/>
      <c r="D65" s="213"/>
    </row>
    <row r="66" spans="2:4">
      <c r="B66" s="213"/>
      <c r="C66" s="257"/>
      <c r="D66" s="213"/>
    </row>
    <row r="67" spans="2:4">
      <c r="B67" s="213"/>
      <c r="C67" s="257"/>
      <c r="D67" s="213"/>
    </row>
    <row r="68" spans="2:4">
      <c r="B68" s="213"/>
      <c r="C68" s="257"/>
      <c r="D68" s="213"/>
    </row>
    <row r="69" spans="2:4">
      <c r="B69" s="213"/>
      <c r="C69" s="257"/>
      <c r="D69" s="213"/>
    </row>
    <row r="70" spans="2:4">
      <c r="B70" s="213"/>
      <c r="C70" s="257"/>
      <c r="D70" s="213"/>
    </row>
    <row r="71" spans="2:4">
      <c r="B71" s="213"/>
      <c r="C71" s="257"/>
      <c r="D71" s="213"/>
    </row>
    <row r="72" spans="2:4">
      <c r="B72" s="213"/>
      <c r="C72" s="257"/>
      <c r="D72" s="213"/>
    </row>
    <row r="73" spans="2:4">
      <c r="B73" s="213"/>
      <c r="C73" s="257"/>
      <c r="D73" s="213"/>
    </row>
    <row r="74" spans="2:4">
      <c r="B74" s="213"/>
      <c r="C74" s="257"/>
      <c r="D74" s="213"/>
    </row>
    <row r="75" spans="2:4">
      <c r="B75" s="213"/>
      <c r="C75" s="257"/>
      <c r="D75" s="213"/>
    </row>
    <row r="76" spans="2:4">
      <c r="B76" s="213"/>
      <c r="C76" s="257"/>
      <c r="D76" s="213"/>
    </row>
    <row r="77" spans="2:4">
      <c r="B77" s="213"/>
      <c r="C77" s="257"/>
      <c r="D77" s="213"/>
    </row>
    <row r="78" spans="2:4">
      <c r="B78" s="213"/>
      <c r="C78" s="257"/>
      <c r="D78" s="213"/>
    </row>
    <row r="79" spans="2:4">
      <c r="B79" s="213"/>
      <c r="C79" s="257"/>
      <c r="D79" s="213"/>
    </row>
    <row r="80" spans="2:4">
      <c r="B80" s="213"/>
      <c r="C80" s="257"/>
      <c r="D80" s="213"/>
    </row>
    <row r="81" spans="2:4">
      <c r="B81" s="213"/>
      <c r="C81" s="257"/>
      <c r="D81" s="213"/>
    </row>
    <row r="82" spans="2:4">
      <c r="B82" s="213"/>
      <c r="C82" s="257"/>
      <c r="D82" s="213"/>
    </row>
    <row r="83" spans="2:4">
      <c r="B83" s="213"/>
      <c r="C83" s="257"/>
      <c r="D83" s="213"/>
    </row>
    <row r="84" spans="2:4">
      <c r="B84" s="213"/>
      <c r="C84" s="257"/>
      <c r="D84" s="213"/>
    </row>
    <row r="85" spans="2:4">
      <c r="B85" s="213"/>
      <c r="C85" s="257"/>
      <c r="D85" s="213"/>
    </row>
    <row r="86" spans="2:4">
      <c r="B86" s="213"/>
      <c r="C86" s="257"/>
      <c r="D86" s="213"/>
    </row>
    <row r="87" spans="2:4">
      <c r="B87" s="213"/>
      <c r="C87" s="257"/>
      <c r="D87" s="213"/>
    </row>
    <row r="88" spans="2:4">
      <c r="B88" s="213"/>
      <c r="C88" s="257"/>
      <c r="D88" s="213"/>
    </row>
    <row r="89" spans="2:4">
      <c r="B89" s="213"/>
      <c r="C89" s="257"/>
      <c r="D89" s="213"/>
    </row>
    <row r="90" spans="2:4">
      <c r="B90" s="213"/>
      <c r="C90" s="257"/>
      <c r="D90" s="213"/>
    </row>
    <row r="91" spans="2:4">
      <c r="B91" s="213"/>
      <c r="C91" s="257"/>
      <c r="D91" s="213"/>
    </row>
    <row r="92" spans="2:4">
      <c r="B92" s="213"/>
      <c r="C92" s="257"/>
      <c r="D92" s="213"/>
    </row>
    <row r="93" spans="2:4">
      <c r="B93" s="213"/>
      <c r="C93" s="257"/>
      <c r="D93" s="213"/>
    </row>
    <row r="94" spans="2:4">
      <c r="B94" s="213"/>
      <c r="C94" s="257"/>
      <c r="D94" s="213"/>
    </row>
    <row r="95" spans="2:4">
      <c r="B95" s="213"/>
      <c r="C95" s="257"/>
      <c r="D95" s="213"/>
    </row>
    <row r="96" spans="2:4">
      <c r="B96" s="213"/>
      <c r="C96" s="257"/>
      <c r="D96" s="213"/>
    </row>
    <row r="97" spans="2:4">
      <c r="B97" s="213"/>
      <c r="C97" s="257"/>
      <c r="D97" s="213"/>
    </row>
    <row r="98" spans="2:4">
      <c r="B98" s="213"/>
      <c r="C98" s="257"/>
      <c r="D98" s="213"/>
    </row>
    <row r="99" spans="2:4">
      <c r="B99" s="213"/>
      <c r="C99" s="257"/>
      <c r="D99" s="213"/>
    </row>
    <row r="100" spans="2:4">
      <c r="B100" s="213"/>
      <c r="C100" s="257"/>
      <c r="D100" s="213"/>
    </row>
  </sheetData>
  <dataValidations count="1">
    <dataValidation type="list" allowBlank="1" showInputMessage="1" showErrorMessage="1" sqref="C16:C100" xr:uid="{00000000-0002-0000-0100-000000000000}">
      <formula1>"DNO, Ofgem"</formula1>
    </dataValidation>
  </dataValidations>
  <pageMargins left="0.7" right="0.7" top="0.75" bottom="0.75" header="0.3" footer="0.3"/>
  <pageSetup paperSize="9" orientation="portrait" r:id="rId1"/>
  <headerFooter>
    <oddHeader>&amp;C&amp;G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204"/>
  <sheetViews>
    <sheetView zoomScale="80" zoomScaleNormal="80" workbookViewId="0"/>
  </sheetViews>
  <sheetFormatPr defaultColWidth="0" defaultRowHeight="15"/>
  <cols>
    <col min="1" max="1" width="2.42578125" style="50" customWidth="1"/>
    <col min="2" max="2" width="18.5703125" style="50" customWidth="1"/>
    <col min="3" max="3" width="83.7109375" style="50" customWidth="1"/>
    <col min="4" max="4" width="9.28515625" style="50" customWidth="1"/>
    <col min="5" max="43" width="0" style="50" hidden="1" customWidth="1"/>
    <col min="44" max="16384" width="9.28515625" style="50" hidden="1"/>
  </cols>
  <sheetData>
    <row r="1" spans="1:36" s="207" customFormat="1" ht="12.75">
      <c r="A1" s="46" t="str">
        <f ca="1">MID(CELL("filename",A1),FIND("]",CELL("filename",A1))+1,256)</f>
        <v>Data Change Log</v>
      </c>
      <c r="H1" s="212"/>
      <c r="I1" s="212"/>
      <c r="J1" s="212"/>
      <c r="K1" s="212"/>
      <c r="AF1" s="212"/>
    </row>
    <row r="2" spans="1:36" s="207" customFormat="1" ht="12.75">
      <c r="A2" s="47"/>
    </row>
    <row r="3" spans="1:36" s="207" customFormat="1" ht="12.75">
      <c r="A3" s="47" t="s">
        <v>221</v>
      </c>
    </row>
    <row r="4" spans="1:36" s="207" customFormat="1" ht="12.75">
      <c r="C4" s="211"/>
      <c r="AC4" s="211"/>
    </row>
    <row r="5" spans="1:36" s="207" customFormat="1" ht="12.75">
      <c r="C5" s="210"/>
      <c r="AC5" s="208"/>
      <c r="AD5" s="208"/>
      <c r="AE5" s="208"/>
      <c r="AF5" s="208"/>
      <c r="AG5" s="208"/>
      <c r="AH5" s="208"/>
      <c r="AI5" s="208"/>
      <c r="AJ5" s="208"/>
    </row>
    <row r="7" spans="1:36" ht="26.25">
      <c r="B7" s="215" t="s">
        <v>219</v>
      </c>
      <c r="C7" s="243" t="s">
        <v>263</v>
      </c>
    </row>
    <row r="8" spans="1:36" ht="51.75">
      <c r="B8" s="331">
        <v>43307</v>
      </c>
      <c r="C8" s="331" t="s">
        <v>486</v>
      </c>
    </row>
    <row r="9" spans="1:36" ht="39">
      <c r="B9" s="331">
        <v>43307</v>
      </c>
      <c r="C9" s="331" t="s">
        <v>487</v>
      </c>
    </row>
    <row r="10" spans="1:36" ht="26.25">
      <c r="B10" s="331">
        <v>43307</v>
      </c>
      <c r="C10" s="331" t="s">
        <v>488</v>
      </c>
    </row>
    <row r="11" spans="1:36" ht="51.75">
      <c r="B11" s="331">
        <v>43307</v>
      </c>
      <c r="C11" s="331" t="s">
        <v>489</v>
      </c>
    </row>
    <row r="12" spans="1:36" ht="26.25">
      <c r="B12" s="331">
        <v>43307</v>
      </c>
      <c r="C12" s="331" t="s">
        <v>490</v>
      </c>
    </row>
    <row r="13" spans="1:36" ht="26.25">
      <c r="B13" s="331">
        <v>43307</v>
      </c>
      <c r="C13" s="331" t="s">
        <v>491</v>
      </c>
    </row>
    <row r="14" spans="1:36" ht="26.25">
      <c r="B14" s="331">
        <v>43307</v>
      </c>
      <c r="C14" s="331" t="s">
        <v>492</v>
      </c>
    </row>
    <row r="15" spans="1:36" ht="26.25">
      <c r="B15" s="331">
        <v>43307</v>
      </c>
      <c r="C15" s="331" t="s">
        <v>493</v>
      </c>
    </row>
    <row r="16" spans="1:36" ht="64.5">
      <c r="B16" s="331">
        <v>43307</v>
      </c>
      <c r="C16" s="331" t="s">
        <v>494</v>
      </c>
    </row>
    <row r="17" spans="2:3" ht="39">
      <c r="B17" s="331">
        <v>43307</v>
      </c>
      <c r="C17" s="331" t="s">
        <v>495</v>
      </c>
    </row>
    <row r="18" spans="2:3" ht="26.25">
      <c r="B18" s="331">
        <v>43307</v>
      </c>
      <c r="C18" s="331" t="s">
        <v>496</v>
      </c>
    </row>
    <row r="19" spans="2:3" ht="51.75">
      <c r="B19" s="331">
        <v>43307</v>
      </c>
      <c r="C19" s="331" t="s">
        <v>497</v>
      </c>
    </row>
    <row r="20" spans="2:3" ht="26.25">
      <c r="B20" s="331">
        <v>43307</v>
      </c>
      <c r="C20" s="331" t="s">
        <v>498</v>
      </c>
    </row>
    <row r="21" spans="2:3" ht="26.25">
      <c r="B21" s="331">
        <v>43307</v>
      </c>
      <c r="C21" s="331" t="s">
        <v>499</v>
      </c>
    </row>
    <row r="22" spans="2:3" ht="39">
      <c r="B22" s="331">
        <v>43307</v>
      </c>
      <c r="C22" s="331" t="s">
        <v>500</v>
      </c>
    </row>
    <row r="23" spans="2:3" ht="26.25">
      <c r="B23" s="331">
        <v>43307</v>
      </c>
      <c r="C23" s="331" t="s">
        <v>501</v>
      </c>
    </row>
    <row r="24" spans="2:3" ht="51.75">
      <c r="B24" s="331">
        <v>43307</v>
      </c>
      <c r="C24" s="331" t="s">
        <v>502</v>
      </c>
    </row>
    <row r="25" spans="2:3" ht="26.25">
      <c r="B25" s="331">
        <v>43307</v>
      </c>
      <c r="C25" s="331" t="s">
        <v>503</v>
      </c>
    </row>
    <row r="26" spans="2:3" ht="26.25">
      <c r="B26" s="331">
        <v>43307</v>
      </c>
      <c r="C26" s="331" t="s">
        <v>504</v>
      </c>
    </row>
    <row r="27" spans="2:3" ht="51.75">
      <c r="B27" s="331">
        <v>43307</v>
      </c>
      <c r="C27" s="331" t="s">
        <v>505</v>
      </c>
    </row>
    <row r="28" spans="2:3" ht="26.25">
      <c r="B28" s="331">
        <v>43307</v>
      </c>
      <c r="C28" s="331" t="s">
        <v>506</v>
      </c>
    </row>
    <row r="29" spans="2:3" ht="26.25">
      <c r="B29" s="331">
        <v>43307</v>
      </c>
      <c r="C29" s="331" t="s">
        <v>507</v>
      </c>
    </row>
    <row r="30" spans="2:3" ht="26.25">
      <c r="B30" s="331">
        <v>43307</v>
      </c>
      <c r="C30" s="331" t="s">
        <v>508</v>
      </c>
    </row>
    <row r="31" spans="2:3" ht="26.25">
      <c r="B31" s="331">
        <v>43307</v>
      </c>
      <c r="C31" s="331" t="s">
        <v>509</v>
      </c>
    </row>
    <row r="32" spans="2:3" ht="64.5">
      <c r="B32" s="331">
        <v>43307</v>
      </c>
      <c r="C32" s="331" t="s">
        <v>510</v>
      </c>
    </row>
    <row r="33" spans="2:3" ht="39">
      <c r="B33" s="331">
        <v>43307</v>
      </c>
      <c r="C33" s="331" t="s">
        <v>511</v>
      </c>
    </row>
    <row r="34" spans="2:3" ht="26.25">
      <c r="B34" s="331">
        <v>43307</v>
      </c>
      <c r="C34" s="331" t="s">
        <v>512</v>
      </c>
    </row>
    <row r="35" spans="2:3" ht="51.75">
      <c r="B35" s="331">
        <v>43307</v>
      </c>
      <c r="C35" s="331" t="s">
        <v>513</v>
      </c>
    </row>
    <row r="36" spans="2:3" ht="26.25">
      <c r="B36" s="331">
        <v>43307</v>
      </c>
      <c r="C36" s="331" t="s">
        <v>514</v>
      </c>
    </row>
    <row r="37" spans="2:3" ht="26.25">
      <c r="B37" s="331">
        <v>43307</v>
      </c>
      <c r="C37" s="331" t="s">
        <v>515</v>
      </c>
    </row>
    <row r="38" spans="2:3" ht="26.25">
      <c r="B38" s="331">
        <v>43307</v>
      </c>
      <c r="C38" s="331" t="s">
        <v>516</v>
      </c>
    </row>
    <row r="39" spans="2:3" ht="39">
      <c r="B39" s="331">
        <v>43307</v>
      </c>
      <c r="C39" s="331" t="s">
        <v>517</v>
      </c>
    </row>
    <row r="40" spans="2:3" ht="64.5">
      <c r="B40" s="331">
        <v>43307</v>
      </c>
      <c r="C40" s="331" t="s">
        <v>518</v>
      </c>
    </row>
    <row r="41" spans="2:3" ht="39">
      <c r="B41" s="331">
        <v>43307</v>
      </c>
      <c r="C41" s="331" t="s">
        <v>519</v>
      </c>
    </row>
    <row r="42" spans="2:3" ht="39">
      <c r="B42" s="331">
        <v>43307</v>
      </c>
      <c r="C42" s="331" t="s">
        <v>520</v>
      </c>
    </row>
    <row r="43" spans="2:3" ht="51.75">
      <c r="B43" s="331">
        <v>43307</v>
      </c>
      <c r="C43" s="331" t="s">
        <v>521</v>
      </c>
    </row>
    <row r="44" spans="2:3" ht="26.25">
      <c r="B44" s="331">
        <v>43307</v>
      </c>
      <c r="C44" s="331" t="s">
        <v>522</v>
      </c>
    </row>
    <row r="45" spans="2:3" ht="26.25">
      <c r="B45" s="331">
        <v>43307</v>
      </c>
      <c r="C45" s="331" t="s">
        <v>523</v>
      </c>
    </row>
    <row r="46" spans="2:3" ht="39">
      <c r="B46" s="331">
        <v>43307</v>
      </c>
      <c r="C46" s="331" t="s">
        <v>524</v>
      </c>
    </row>
    <row r="47" spans="2:3" ht="39">
      <c r="B47" s="331">
        <v>43307</v>
      </c>
      <c r="C47" s="331" t="s">
        <v>525</v>
      </c>
    </row>
    <row r="48" spans="2:3" ht="51.75">
      <c r="B48" s="331">
        <v>43307</v>
      </c>
      <c r="C48" s="331" t="s">
        <v>526</v>
      </c>
    </row>
    <row r="49" spans="2:3" ht="26.25">
      <c r="B49" s="331">
        <v>43307</v>
      </c>
      <c r="C49" s="331" t="s">
        <v>527</v>
      </c>
    </row>
    <row r="50" spans="2:3" ht="26.25">
      <c r="B50" s="331">
        <v>43307</v>
      </c>
      <c r="C50" s="331" t="s">
        <v>528</v>
      </c>
    </row>
    <row r="51" spans="2:3" ht="51.75">
      <c r="B51" s="331">
        <v>43307</v>
      </c>
      <c r="C51" s="331" t="s">
        <v>529</v>
      </c>
    </row>
    <row r="52" spans="2:3" ht="26.25">
      <c r="B52" s="331">
        <v>43307</v>
      </c>
      <c r="C52" s="331" t="s">
        <v>530</v>
      </c>
    </row>
    <row r="53" spans="2:3" ht="26.25">
      <c r="B53" s="331">
        <v>43307</v>
      </c>
      <c r="C53" s="331" t="s">
        <v>531</v>
      </c>
    </row>
    <row r="54" spans="2:3" ht="26.25">
      <c r="B54" s="331">
        <v>43307</v>
      </c>
      <c r="C54" s="331" t="s">
        <v>532</v>
      </c>
    </row>
    <row r="55" spans="2:3" ht="26.25">
      <c r="B55" s="331">
        <v>43307</v>
      </c>
      <c r="C55" s="331" t="s">
        <v>533</v>
      </c>
    </row>
    <row r="56" spans="2:3" ht="26.25">
      <c r="B56" s="331">
        <v>43307</v>
      </c>
      <c r="C56" s="331" t="s">
        <v>534</v>
      </c>
    </row>
    <row r="57" spans="2:3" ht="102.75">
      <c r="B57" s="331">
        <v>43307</v>
      </c>
      <c r="C57" s="331" t="s">
        <v>535</v>
      </c>
    </row>
    <row r="58" spans="2:3" ht="102.75">
      <c r="B58" s="331">
        <v>43307</v>
      </c>
      <c r="C58" s="331" t="s">
        <v>536</v>
      </c>
    </row>
    <row r="59" spans="2:3" ht="39">
      <c r="B59" s="331">
        <v>43307</v>
      </c>
      <c r="C59" s="331" t="s">
        <v>537</v>
      </c>
    </row>
    <row r="60" spans="2:3" ht="39">
      <c r="B60" s="331">
        <v>43307</v>
      </c>
      <c r="C60" s="331" t="s">
        <v>538</v>
      </c>
    </row>
    <row r="61" spans="2:3" ht="26.25">
      <c r="B61" s="331">
        <v>43307</v>
      </c>
      <c r="C61" s="331" t="s">
        <v>539</v>
      </c>
    </row>
    <row r="62" spans="2:3" ht="102.75">
      <c r="B62" s="331">
        <v>43307</v>
      </c>
      <c r="C62" s="331" t="s">
        <v>540</v>
      </c>
    </row>
    <row r="63" spans="2:3" ht="102.75">
      <c r="B63" s="331">
        <v>43307</v>
      </c>
      <c r="C63" s="331" t="s">
        <v>541</v>
      </c>
    </row>
    <row r="64" spans="2:3" ht="39">
      <c r="B64" s="331">
        <v>43307</v>
      </c>
      <c r="C64" s="331" t="s">
        <v>542</v>
      </c>
    </row>
    <row r="65" spans="2:3" ht="39">
      <c r="B65" s="331">
        <v>43307</v>
      </c>
      <c r="C65" s="331" t="s">
        <v>543</v>
      </c>
    </row>
    <row r="66" spans="2:3" ht="115.5">
      <c r="B66" s="331">
        <v>43307</v>
      </c>
      <c r="C66" s="331" t="s">
        <v>544</v>
      </c>
    </row>
    <row r="67" spans="2:3" ht="51.75">
      <c r="B67" s="331">
        <v>43307</v>
      </c>
      <c r="C67" s="331" t="s">
        <v>545</v>
      </c>
    </row>
    <row r="68" spans="2:3" ht="26.25">
      <c r="B68" s="331">
        <v>43307</v>
      </c>
      <c r="C68" s="331" t="s">
        <v>546</v>
      </c>
    </row>
    <row r="69" spans="2:3" ht="26.25">
      <c r="B69" s="331">
        <v>43307</v>
      </c>
      <c r="C69" s="331" t="s">
        <v>547</v>
      </c>
    </row>
    <row r="70" spans="2:3" ht="26.25">
      <c r="B70" s="331">
        <v>43307</v>
      </c>
      <c r="C70" s="331" t="s">
        <v>548</v>
      </c>
    </row>
    <row r="71" spans="2:3" ht="26.25">
      <c r="B71" s="331">
        <v>43307</v>
      </c>
      <c r="C71" s="331" t="s">
        <v>549</v>
      </c>
    </row>
    <row r="72" spans="2:3" ht="141">
      <c r="B72" s="331">
        <v>43307</v>
      </c>
      <c r="C72" s="331" t="s">
        <v>550</v>
      </c>
    </row>
    <row r="73" spans="2:3" ht="141">
      <c r="B73" s="331">
        <v>43307</v>
      </c>
      <c r="C73" s="331" t="s">
        <v>550</v>
      </c>
    </row>
    <row r="74" spans="2:3" ht="77.25">
      <c r="B74" s="331">
        <v>43307</v>
      </c>
      <c r="C74" s="331" t="s">
        <v>551</v>
      </c>
    </row>
    <row r="75" spans="2:3" ht="77.25">
      <c r="B75" s="331">
        <v>43307</v>
      </c>
      <c r="C75" s="331" t="s">
        <v>552</v>
      </c>
    </row>
    <row r="76" spans="2:3" ht="102.75">
      <c r="B76" s="331">
        <v>43307</v>
      </c>
      <c r="C76" s="331" t="s">
        <v>553</v>
      </c>
    </row>
    <row r="77" spans="2:3" ht="102.75">
      <c r="B77" s="331">
        <v>43307</v>
      </c>
      <c r="C77" s="331" t="s">
        <v>554</v>
      </c>
    </row>
    <row r="78" spans="2:3" ht="115.5">
      <c r="B78" s="331">
        <v>43630</v>
      </c>
      <c r="C78" s="331" t="s">
        <v>555</v>
      </c>
    </row>
    <row r="79" spans="2:3" ht="39">
      <c r="B79" s="331">
        <v>43634</v>
      </c>
      <c r="C79" s="331" t="s">
        <v>556</v>
      </c>
    </row>
    <row r="80" spans="2:3" ht="39">
      <c r="B80" s="331">
        <v>43634</v>
      </c>
      <c r="C80" s="331" t="s">
        <v>557</v>
      </c>
    </row>
    <row r="81" spans="2:3" ht="39">
      <c r="B81" s="331">
        <v>43634</v>
      </c>
      <c r="C81" s="331" t="s">
        <v>558</v>
      </c>
    </row>
    <row r="82" spans="2:3" ht="39">
      <c r="B82" s="331">
        <v>43661</v>
      </c>
      <c r="C82" s="331" t="s">
        <v>559</v>
      </c>
    </row>
    <row r="83" spans="2:3" ht="39">
      <c r="B83" s="331">
        <v>43661</v>
      </c>
      <c r="C83" s="331" t="s">
        <v>560</v>
      </c>
    </row>
    <row r="84" spans="2:3" ht="39">
      <c r="B84" s="331">
        <v>43661</v>
      </c>
      <c r="C84" s="331" t="s">
        <v>561</v>
      </c>
    </row>
    <row r="85" spans="2:3" ht="39">
      <c r="B85" s="331">
        <v>43661</v>
      </c>
      <c r="C85" s="331" t="s">
        <v>562</v>
      </c>
    </row>
    <row r="86" spans="2:3" ht="39">
      <c r="B86" s="331">
        <v>43661</v>
      </c>
      <c r="C86" s="331" t="s">
        <v>563</v>
      </c>
    </row>
    <row r="87" spans="2:3" ht="39">
      <c r="B87" s="331">
        <v>43661</v>
      </c>
      <c r="C87" s="331" t="s">
        <v>564</v>
      </c>
    </row>
    <row r="88" spans="2:3" ht="39">
      <c r="B88" s="331">
        <v>43661</v>
      </c>
      <c r="C88" s="331" t="s">
        <v>565</v>
      </c>
    </row>
    <row r="89" spans="2:3" ht="39">
      <c r="B89" s="331">
        <v>43661</v>
      </c>
      <c r="C89" s="331" t="s">
        <v>566</v>
      </c>
    </row>
    <row r="90" spans="2:3" ht="39">
      <c r="B90" s="331">
        <v>43661</v>
      </c>
      <c r="C90" s="331" t="s">
        <v>567</v>
      </c>
    </row>
    <row r="91" spans="2:3" ht="39">
      <c r="B91" s="331">
        <v>43661</v>
      </c>
      <c r="C91" s="331" t="s">
        <v>568</v>
      </c>
    </row>
    <row r="92" spans="2:3" ht="39">
      <c r="B92" s="331">
        <v>43661</v>
      </c>
      <c r="C92" s="331" t="s">
        <v>569</v>
      </c>
    </row>
    <row r="93" spans="2:3" ht="39">
      <c r="B93" s="331">
        <v>43661</v>
      </c>
      <c r="C93" s="331" t="s">
        <v>570</v>
      </c>
    </row>
    <row r="94" spans="2:3" ht="39">
      <c r="B94" s="331">
        <v>43661</v>
      </c>
      <c r="C94" s="331" t="s">
        <v>571</v>
      </c>
    </row>
    <row r="95" spans="2:3" ht="39">
      <c r="B95" s="331">
        <v>43661</v>
      </c>
      <c r="C95" s="331" t="s">
        <v>572</v>
      </c>
    </row>
    <row r="96" spans="2:3" ht="39">
      <c r="B96" s="331">
        <v>43661</v>
      </c>
      <c r="C96" s="331" t="s">
        <v>573</v>
      </c>
    </row>
    <row r="97" spans="2:3" ht="39">
      <c r="B97" s="331">
        <v>43661</v>
      </c>
      <c r="C97" s="331" t="s">
        <v>574</v>
      </c>
    </row>
    <row r="98" spans="2:3" ht="39">
      <c r="B98" s="331">
        <v>43661</v>
      </c>
      <c r="C98" s="331" t="s">
        <v>575</v>
      </c>
    </row>
    <row r="99" spans="2:3" ht="39">
      <c r="B99" s="331">
        <v>43661</v>
      </c>
      <c r="C99" s="331" t="s">
        <v>576</v>
      </c>
    </row>
    <row r="100" spans="2:3" ht="39">
      <c r="B100" s="331">
        <v>43661</v>
      </c>
      <c r="C100" s="331" t="s">
        <v>577</v>
      </c>
    </row>
    <row r="101" spans="2:3" ht="39">
      <c r="B101" s="331">
        <v>43661</v>
      </c>
      <c r="C101" s="331" t="s">
        <v>578</v>
      </c>
    </row>
    <row r="102" spans="2:3" ht="39">
      <c r="B102" s="331">
        <v>43661</v>
      </c>
      <c r="C102" s="331" t="s">
        <v>579</v>
      </c>
    </row>
    <row r="103" spans="2:3" ht="39">
      <c r="B103" s="331">
        <v>43661</v>
      </c>
      <c r="C103" s="331" t="s">
        <v>580</v>
      </c>
    </row>
    <row r="104" spans="2:3" ht="39">
      <c r="B104" s="331">
        <v>43661</v>
      </c>
      <c r="C104" s="331" t="s">
        <v>581</v>
      </c>
    </row>
    <row r="105" spans="2:3" ht="39">
      <c r="B105" s="331">
        <v>43661</v>
      </c>
      <c r="C105" s="331" t="s">
        <v>582</v>
      </c>
    </row>
    <row r="106" spans="2:3" ht="39">
      <c r="B106" s="331">
        <v>43661</v>
      </c>
      <c r="C106" s="331" t="s">
        <v>583</v>
      </c>
    </row>
    <row r="107" spans="2:3" ht="39">
      <c r="B107" s="331">
        <v>43661</v>
      </c>
      <c r="C107" s="331" t="s">
        <v>584</v>
      </c>
    </row>
    <row r="108" spans="2:3" ht="39">
      <c r="B108" s="331">
        <v>43661</v>
      </c>
      <c r="C108" s="331" t="s">
        <v>585</v>
      </c>
    </row>
    <row r="109" spans="2:3" ht="39">
      <c r="B109" s="331">
        <v>43661</v>
      </c>
      <c r="C109" s="331" t="s">
        <v>586</v>
      </c>
    </row>
    <row r="110" spans="2:3" ht="39">
      <c r="B110" s="331">
        <v>43661</v>
      </c>
      <c r="C110" s="331" t="s">
        <v>587</v>
      </c>
    </row>
    <row r="111" spans="2:3" ht="39">
      <c r="B111" s="331">
        <v>43661</v>
      </c>
      <c r="C111" s="331" t="s">
        <v>588</v>
      </c>
    </row>
    <row r="112" spans="2:3" ht="39">
      <c r="B112" s="331">
        <v>43661</v>
      </c>
      <c r="C112" s="331" t="s">
        <v>589</v>
      </c>
    </row>
    <row r="113" spans="2:3" ht="39">
      <c r="B113" s="331">
        <v>43661</v>
      </c>
      <c r="C113" s="331" t="s">
        <v>590</v>
      </c>
    </row>
    <row r="114" spans="2:3" ht="39">
      <c r="B114" s="331">
        <v>43661</v>
      </c>
      <c r="C114" s="331" t="s">
        <v>591</v>
      </c>
    </row>
    <row r="115" spans="2:3" ht="39">
      <c r="B115" s="331">
        <v>43661</v>
      </c>
      <c r="C115" s="331" t="s">
        <v>592</v>
      </c>
    </row>
    <row r="116" spans="2:3" ht="39">
      <c r="B116" s="331">
        <v>43661</v>
      </c>
      <c r="C116" s="331" t="s">
        <v>593</v>
      </c>
    </row>
    <row r="117" spans="2:3" ht="39">
      <c r="B117" s="331">
        <v>43661</v>
      </c>
      <c r="C117" s="331" t="s">
        <v>594</v>
      </c>
    </row>
    <row r="118" spans="2:3" ht="39">
      <c r="B118" s="331">
        <v>43661</v>
      </c>
      <c r="C118" s="331" t="s">
        <v>595</v>
      </c>
    </row>
    <row r="119" spans="2:3" ht="39">
      <c r="B119" s="331">
        <v>43661</v>
      </c>
      <c r="C119" s="331" t="s">
        <v>596</v>
      </c>
    </row>
    <row r="120" spans="2:3" ht="39">
      <c r="B120" s="331">
        <v>43661</v>
      </c>
      <c r="C120" s="331" t="s">
        <v>597</v>
      </c>
    </row>
    <row r="121" spans="2:3" ht="39">
      <c r="B121" s="331">
        <v>43661</v>
      </c>
      <c r="C121" s="331" t="s">
        <v>598</v>
      </c>
    </row>
    <row r="122" spans="2:3" ht="39">
      <c r="B122" s="331">
        <v>43661</v>
      </c>
      <c r="C122" s="331" t="s">
        <v>599</v>
      </c>
    </row>
    <row r="123" spans="2:3" ht="39">
      <c r="B123" s="331">
        <v>43661</v>
      </c>
      <c r="C123" s="331" t="s">
        <v>600</v>
      </c>
    </row>
    <row r="124" spans="2:3" ht="39">
      <c r="B124" s="331">
        <v>43661</v>
      </c>
      <c r="C124" s="331" t="s">
        <v>601</v>
      </c>
    </row>
    <row r="125" spans="2:3" ht="39">
      <c r="B125" s="331">
        <v>43661</v>
      </c>
      <c r="C125" s="331" t="s">
        <v>602</v>
      </c>
    </row>
    <row r="126" spans="2:3" ht="39">
      <c r="B126" s="331">
        <v>43661</v>
      </c>
      <c r="C126" s="331" t="s">
        <v>603</v>
      </c>
    </row>
    <row r="127" spans="2:3" ht="39">
      <c r="B127" s="331">
        <v>43661</v>
      </c>
      <c r="C127" s="331" t="s">
        <v>604</v>
      </c>
    </row>
    <row r="128" spans="2:3" ht="39">
      <c r="B128" s="331">
        <v>43661</v>
      </c>
      <c r="C128" s="331" t="s">
        <v>605</v>
      </c>
    </row>
    <row r="129" spans="2:3" ht="39">
      <c r="B129" s="331">
        <v>43661</v>
      </c>
      <c r="C129" s="331" t="s">
        <v>606</v>
      </c>
    </row>
    <row r="130" spans="2:3" ht="26.25">
      <c r="B130" s="331">
        <v>43661</v>
      </c>
      <c r="C130" s="331" t="s">
        <v>607</v>
      </c>
    </row>
    <row r="131" spans="2:3" ht="26.25">
      <c r="B131" s="331">
        <v>43661</v>
      </c>
      <c r="C131" s="331" t="s">
        <v>608</v>
      </c>
    </row>
    <row r="132" spans="2:3" ht="26.25">
      <c r="B132" s="331">
        <v>43669</v>
      </c>
      <c r="C132" s="331" t="s">
        <v>609</v>
      </c>
    </row>
    <row r="133" spans="2:3" ht="26.25">
      <c r="B133" s="331">
        <v>43669</v>
      </c>
      <c r="C133" s="331" t="s">
        <v>610</v>
      </c>
    </row>
    <row r="134" spans="2:3" ht="26.25">
      <c r="B134" s="331">
        <v>43669</v>
      </c>
      <c r="C134" s="331" t="s">
        <v>611</v>
      </c>
    </row>
    <row r="135" spans="2:3" ht="39">
      <c r="B135" s="331">
        <v>43669</v>
      </c>
      <c r="C135" s="331" t="s">
        <v>612</v>
      </c>
    </row>
    <row r="136" spans="2:3" ht="26.25">
      <c r="B136" s="342">
        <v>44007</v>
      </c>
      <c r="C136" s="342" t="s">
        <v>439</v>
      </c>
    </row>
    <row r="137" spans="2:3" s="265" customFormat="1" ht="26.25">
      <c r="B137" s="342">
        <v>44007</v>
      </c>
      <c r="C137" s="342" t="s">
        <v>440</v>
      </c>
    </row>
    <row r="138" spans="2:3" s="265" customFormat="1">
      <c r="B138" s="342">
        <v>44007</v>
      </c>
      <c r="C138" s="342" t="s">
        <v>441</v>
      </c>
    </row>
    <row r="139" spans="2:3">
      <c r="B139" s="342">
        <v>44007</v>
      </c>
      <c r="C139" s="342" t="s">
        <v>407</v>
      </c>
    </row>
    <row r="140" spans="2:3">
      <c r="B140" s="342">
        <v>44007</v>
      </c>
      <c r="C140" s="342" t="s">
        <v>408</v>
      </c>
    </row>
    <row r="141" spans="2:3">
      <c r="B141" s="342">
        <v>44007</v>
      </c>
      <c r="C141" s="342" t="s">
        <v>409</v>
      </c>
    </row>
    <row r="142" spans="2:3">
      <c r="B142" s="342">
        <v>44007</v>
      </c>
      <c r="C142" s="342" t="s">
        <v>410</v>
      </c>
    </row>
    <row r="143" spans="2:3">
      <c r="B143" s="342">
        <v>44007</v>
      </c>
      <c r="C143" s="347" t="s">
        <v>411</v>
      </c>
    </row>
    <row r="144" spans="2:3" ht="39">
      <c r="B144" s="342">
        <v>44007</v>
      </c>
      <c r="C144" s="347" t="s">
        <v>444</v>
      </c>
    </row>
    <row r="145" spans="2:3" ht="39">
      <c r="B145" s="342">
        <v>44007</v>
      </c>
      <c r="C145" s="347" t="s">
        <v>445</v>
      </c>
    </row>
    <row r="146" spans="2:3" ht="39">
      <c r="B146" s="342">
        <v>44007</v>
      </c>
      <c r="C146" s="347" t="s">
        <v>446</v>
      </c>
    </row>
    <row r="147" spans="2:3" ht="39">
      <c r="B147" s="342">
        <v>44007</v>
      </c>
      <c r="C147" s="347" t="s">
        <v>447</v>
      </c>
    </row>
    <row r="148" spans="2:3" s="265" customFormat="1">
      <c r="B148" s="342">
        <v>44007</v>
      </c>
      <c r="C148" s="347" t="s">
        <v>412</v>
      </c>
    </row>
    <row r="149" spans="2:3" ht="26.25">
      <c r="B149" s="342">
        <v>44007</v>
      </c>
      <c r="C149" s="342" t="s">
        <v>442</v>
      </c>
    </row>
    <row r="150" spans="2:3">
      <c r="B150" s="342">
        <v>44007</v>
      </c>
      <c r="C150" s="342" t="s">
        <v>413</v>
      </c>
    </row>
    <row r="151" spans="2:3" ht="26.25">
      <c r="B151" s="342">
        <v>44039</v>
      </c>
      <c r="C151" s="342" t="s">
        <v>414</v>
      </c>
    </row>
    <row r="152" spans="2:3" ht="26.25">
      <c r="B152" s="346">
        <v>44056</v>
      </c>
      <c r="C152" s="342" t="s">
        <v>415</v>
      </c>
    </row>
    <row r="153" spans="2:3" ht="26.25">
      <c r="B153" s="346">
        <v>44056</v>
      </c>
      <c r="C153" s="342" t="s">
        <v>416</v>
      </c>
    </row>
    <row r="154" spans="2:3" ht="26.25">
      <c r="B154" s="346">
        <v>44056</v>
      </c>
      <c r="C154" s="342" t="s">
        <v>417</v>
      </c>
    </row>
    <row r="155" spans="2:3" ht="26.25">
      <c r="B155" s="346">
        <v>44056</v>
      </c>
      <c r="C155" s="342" t="s">
        <v>418</v>
      </c>
    </row>
    <row r="156" spans="2:3" ht="26.25">
      <c r="B156" s="346">
        <v>44056</v>
      </c>
      <c r="C156" s="342" t="s">
        <v>419</v>
      </c>
    </row>
    <row r="157" spans="2:3" ht="26.25">
      <c r="B157" s="346">
        <v>44056</v>
      </c>
      <c r="C157" s="342" t="s">
        <v>420</v>
      </c>
    </row>
    <row r="158" spans="2:3" ht="26.25">
      <c r="B158" s="346">
        <v>44057</v>
      </c>
      <c r="C158" s="342" t="s">
        <v>421</v>
      </c>
    </row>
    <row r="159" spans="2:3" ht="26.25">
      <c r="B159" s="346">
        <v>44057</v>
      </c>
      <c r="C159" s="342" t="s">
        <v>422</v>
      </c>
    </row>
    <row r="160" spans="2:3" ht="26.25">
      <c r="B160" s="346">
        <v>44057</v>
      </c>
      <c r="C160" s="342" t="s">
        <v>423</v>
      </c>
    </row>
    <row r="161" spans="2:3" ht="26.25">
      <c r="B161" s="346">
        <v>44057</v>
      </c>
      <c r="C161" s="342" t="s">
        <v>424</v>
      </c>
    </row>
    <row r="162" spans="2:3" ht="26.25">
      <c r="B162" s="346">
        <v>44057</v>
      </c>
      <c r="C162" s="342" t="s">
        <v>425</v>
      </c>
    </row>
    <row r="163" spans="2:3" ht="26.25">
      <c r="B163" s="346">
        <v>44057</v>
      </c>
      <c r="C163" s="342" t="s">
        <v>426</v>
      </c>
    </row>
    <row r="164" spans="2:3" ht="26.25">
      <c r="B164" s="346">
        <v>44057</v>
      </c>
      <c r="C164" s="342" t="s">
        <v>427</v>
      </c>
    </row>
    <row r="165" spans="2:3" ht="26.25">
      <c r="B165" s="346">
        <v>44057</v>
      </c>
      <c r="C165" s="342" t="s">
        <v>428</v>
      </c>
    </row>
    <row r="166" spans="2:3" ht="26.25">
      <c r="B166" s="346">
        <v>44057</v>
      </c>
      <c r="C166" s="342" t="s">
        <v>429</v>
      </c>
    </row>
    <row r="167" spans="2:3" ht="26.25">
      <c r="B167" s="346">
        <v>44057</v>
      </c>
      <c r="C167" s="342" t="s">
        <v>430</v>
      </c>
    </row>
    <row r="168" spans="2:3" ht="26.25">
      <c r="B168" s="346">
        <v>44057</v>
      </c>
      <c r="C168" s="342" t="s">
        <v>431</v>
      </c>
    </row>
    <row r="169" spans="2:3" ht="26.25">
      <c r="B169" s="346">
        <v>44057</v>
      </c>
      <c r="C169" s="342" t="s">
        <v>432</v>
      </c>
    </row>
    <row r="170" spans="2:3" ht="26.25">
      <c r="B170" s="346">
        <v>44057</v>
      </c>
      <c r="C170" s="342" t="s">
        <v>433</v>
      </c>
    </row>
    <row r="171" spans="2:3" ht="26.25">
      <c r="B171" s="346">
        <v>44057</v>
      </c>
      <c r="C171" s="342" t="s">
        <v>434</v>
      </c>
    </row>
    <row r="172" spans="2:3" ht="26.25">
      <c r="B172" s="346">
        <v>44057</v>
      </c>
      <c r="C172" s="342" t="s">
        <v>435</v>
      </c>
    </row>
    <row r="173" spans="2:3" ht="26.25">
      <c r="B173" s="346">
        <v>44057</v>
      </c>
      <c r="C173" s="342" t="s">
        <v>436</v>
      </c>
    </row>
    <row r="174" spans="2:3" ht="26.25">
      <c r="B174" s="346">
        <v>44057</v>
      </c>
      <c r="C174" s="342" t="s">
        <v>437</v>
      </c>
    </row>
    <row r="175" spans="2:3" ht="26.25">
      <c r="B175" s="346">
        <v>44057</v>
      </c>
      <c r="C175" s="342" t="s">
        <v>438</v>
      </c>
    </row>
    <row r="176" spans="2:3" ht="39">
      <c r="B176" s="346">
        <v>44068</v>
      </c>
      <c r="C176" s="349" t="s">
        <v>443</v>
      </c>
    </row>
    <row r="177" spans="2:3" ht="26.25">
      <c r="B177" s="346">
        <v>44126</v>
      </c>
      <c r="C177" s="349" t="s">
        <v>448</v>
      </c>
    </row>
    <row r="178" spans="2:3" ht="26.25">
      <c r="B178" s="346">
        <v>44126</v>
      </c>
      <c r="C178" s="342" t="s">
        <v>449</v>
      </c>
    </row>
    <row r="179" spans="2:3" ht="26.25">
      <c r="B179" s="346">
        <v>44127</v>
      </c>
      <c r="C179" s="342" t="s">
        <v>450</v>
      </c>
    </row>
    <row r="180" spans="2:3" ht="39">
      <c r="B180" s="346">
        <v>44393</v>
      </c>
      <c r="C180" s="342" t="s">
        <v>451</v>
      </c>
    </row>
    <row r="181" spans="2:3" s="265" customFormat="1" ht="39">
      <c r="B181" s="346">
        <v>44393</v>
      </c>
      <c r="C181" s="342" t="s">
        <v>452</v>
      </c>
    </row>
    <row r="182" spans="2:3" s="265" customFormat="1" ht="26.25">
      <c r="B182" s="346">
        <v>44393</v>
      </c>
      <c r="C182" s="342" t="s">
        <v>453</v>
      </c>
    </row>
    <row r="183" spans="2:3" s="265" customFormat="1" ht="26.25">
      <c r="B183" s="346">
        <v>44393</v>
      </c>
      <c r="C183" s="342" t="s">
        <v>468</v>
      </c>
    </row>
    <row r="184" spans="2:3" s="265" customFormat="1" ht="39">
      <c r="B184" s="346">
        <v>44393</v>
      </c>
      <c r="C184" s="342" t="s">
        <v>454</v>
      </c>
    </row>
    <row r="185" spans="2:3" s="265" customFormat="1" ht="26.25">
      <c r="B185" s="346">
        <v>44396</v>
      </c>
      <c r="C185" s="342" t="s">
        <v>456</v>
      </c>
    </row>
    <row r="186" spans="2:3" ht="26.25">
      <c r="B186" s="346">
        <v>44396</v>
      </c>
      <c r="C186" s="342" t="s">
        <v>457</v>
      </c>
    </row>
    <row r="187" spans="2:3" ht="26.25">
      <c r="B187" s="346">
        <v>44396</v>
      </c>
      <c r="C187" s="342" t="s">
        <v>458</v>
      </c>
    </row>
    <row r="188" spans="2:3" ht="26.25">
      <c r="B188" s="346">
        <v>44396</v>
      </c>
      <c r="C188" s="342" t="s">
        <v>469</v>
      </c>
    </row>
    <row r="189" spans="2:3" ht="26.25">
      <c r="B189" s="346">
        <v>44396</v>
      </c>
      <c r="C189" s="342" t="s">
        <v>459</v>
      </c>
    </row>
    <row r="190" spans="2:3" ht="26.25">
      <c r="B190" s="346">
        <v>44396</v>
      </c>
      <c r="C190" s="342" t="s">
        <v>460</v>
      </c>
    </row>
    <row r="191" spans="2:3" ht="26.25">
      <c r="B191" s="346">
        <v>44396</v>
      </c>
      <c r="C191" s="342" t="s">
        <v>461</v>
      </c>
    </row>
    <row r="192" spans="2:3" ht="26.25">
      <c r="B192" s="346">
        <v>44396</v>
      </c>
      <c r="C192" s="342" t="s">
        <v>462</v>
      </c>
    </row>
    <row r="193" spans="2:3" ht="26.25">
      <c r="B193" s="346">
        <v>44396</v>
      </c>
      <c r="C193" s="342" t="s">
        <v>463</v>
      </c>
    </row>
    <row r="194" spans="2:3" ht="26.25">
      <c r="B194" s="346">
        <v>44396</v>
      </c>
      <c r="C194" s="342" t="s">
        <v>465</v>
      </c>
    </row>
    <row r="195" spans="2:3" s="265" customFormat="1" ht="26.25">
      <c r="B195" s="346">
        <v>44396</v>
      </c>
      <c r="C195" s="342" t="s">
        <v>464</v>
      </c>
    </row>
    <row r="196" spans="2:3" ht="39">
      <c r="B196" s="346">
        <v>44396</v>
      </c>
      <c r="C196" s="342" t="s">
        <v>466</v>
      </c>
    </row>
    <row r="197" spans="2:3">
      <c r="B197" s="354">
        <v>44400</v>
      </c>
      <c r="C197" s="355" t="s">
        <v>467</v>
      </c>
    </row>
    <row r="198" spans="2:3" ht="26.25">
      <c r="B198" s="346">
        <v>44403</v>
      </c>
      <c r="C198" s="349" t="s">
        <v>470</v>
      </c>
    </row>
    <row r="199" spans="2:3" ht="39">
      <c r="B199" s="346">
        <v>44405</v>
      </c>
      <c r="C199" s="349" t="s">
        <v>471</v>
      </c>
    </row>
    <row r="200" spans="2:3" ht="39">
      <c r="B200" s="346">
        <v>44405</v>
      </c>
      <c r="C200" s="349" t="s">
        <v>472</v>
      </c>
    </row>
    <row r="201" spans="2:3" ht="39">
      <c r="B201" s="346">
        <v>44405</v>
      </c>
      <c r="C201" s="349" t="s">
        <v>473</v>
      </c>
    </row>
    <row r="202" spans="2:3" ht="39">
      <c r="B202" s="346">
        <v>44405</v>
      </c>
      <c r="C202" s="349" t="s">
        <v>474</v>
      </c>
    </row>
    <row r="203" spans="2:3" ht="26.25">
      <c r="B203" s="346">
        <v>44405</v>
      </c>
      <c r="C203" s="349" t="s">
        <v>475</v>
      </c>
    </row>
    <row r="204" spans="2:3" ht="26.25">
      <c r="B204" s="346">
        <v>44405</v>
      </c>
      <c r="C204" s="349" t="s">
        <v>476</v>
      </c>
    </row>
  </sheetData>
  <autoFilter ref="B7:C176" xr:uid="{3F850B46-9C27-497D-81EF-5B6ABCDA68C5}"/>
  <pageMargins left="0.7" right="0.7" top="0.75" bottom="0.75" header="0.3" footer="0.3"/>
  <pageSetup paperSize="9" orientation="portrait" r:id="rId1"/>
  <headerFooter>
    <oddHeader>&amp;C&amp;G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Y244"/>
  <sheetViews>
    <sheetView zoomScale="80" zoomScaleNormal="80" workbookViewId="0"/>
  </sheetViews>
  <sheetFormatPr defaultColWidth="9.28515625" defaultRowHeight="12.75"/>
  <cols>
    <col min="1" max="1" width="8.7109375" style="128" customWidth="1"/>
    <col min="2" max="3" width="1.5703125" style="128" customWidth="1"/>
    <col min="4" max="4" width="68.42578125" style="128" customWidth="1"/>
    <col min="5" max="5" width="25.7109375" style="128" customWidth="1"/>
    <col min="6" max="6" width="9.42578125" style="128" bestFit="1" customWidth="1"/>
    <col min="7" max="7" width="11.42578125" style="128" bestFit="1" customWidth="1"/>
    <col min="8" max="8" width="13.42578125" style="128" customWidth="1"/>
    <col min="9" max="9" width="12.42578125" style="128" customWidth="1"/>
    <col min="10" max="10" width="11.42578125" style="128" bestFit="1" customWidth="1"/>
    <col min="11" max="11" width="11.42578125" style="128" customWidth="1"/>
    <col min="12" max="21" width="10.5703125" style="128" customWidth="1"/>
    <col min="22" max="28" width="11.7109375" style="128" customWidth="1"/>
    <col min="29" max="30" width="10.5703125" style="128" customWidth="1"/>
    <col min="31" max="38" width="11.28515625" style="128" bestFit="1" customWidth="1"/>
    <col min="39" max="40" width="11.5703125" style="128" bestFit="1" customWidth="1"/>
    <col min="41" max="42" width="11.28515625" style="128" customWidth="1"/>
    <col min="43" max="44" width="14.5703125" style="128" bestFit="1" customWidth="1"/>
    <col min="45" max="45" width="2.42578125" style="128" customWidth="1"/>
    <col min="46" max="61" width="10.5703125" style="128" customWidth="1"/>
    <col min="62" max="62" width="2.42578125" style="128" customWidth="1"/>
    <col min="63" max="16384" width="9.28515625" style="128"/>
  </cols>
  <sheetData>
    <row r="1" spans="1:77" s="3" customFormat="1">
      <c r="A1" s="46"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7" t="str">
        <f>'Cover Sheet'!$D$12</f>
        <v>SSES</v>
      </c>
      <c r="E2" s="2"/>
      <c r="F2" s="12"/>
      <c r="G2" s="2"/>
      <c r="H2" s="2"/>
      <c r="I2" s="2"/>
      <c r="J2" s="2"/>
      <c r="K2" s="2"/>
      <c r="M2" s="9" t="s">
        <v>8</v>
      </c>
      <c r="AB2" s="4"/>
      <c r="AC2" s="9"/>
      <c r="AD2" s="9" t="s">
        <v>47</v>
      </c>
      <c r="AT2" s="9"/>
      <c r="BK2" s="5"/>
      <c r="BL2" s="5"/>
      <c r="BM2" s="5"/>
      <c r="BN2" s="5"/>
      <c r="BO2" s="5"/>
      <c r="BP2" s="5"/>
      <c r="BQ2" s="5"/>
      <c r="BR2" s="5"/>
      <c r="BS2" s="5"/>
      <c r="BT2" s="5"/>
      <c r="BU2" s="5"/>
      <c r="BV2" s="5"/>
      <c r="BW2" s="5"/>
      <c r="BX2" s="5"/>
      <c r="BY2" s="5"/>
    </row>
    <row r="3" spans="1:77" s="3" customFormat="1">
      <c r="A3" s="264">
        <f>'Cover Sheet'!$D$14</f>
        <v>2021</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93"/>
      <c r="E7" s="93"/>
      <c r="F7" s="93"/>
      <c r="G7" s="93"/>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89" t="s">
        <v>247</v>
      </c>
      <c r="D8" s="93"/>
      <c r="E8" s="93"/>
      <c r="F8" s="93"/>
      <c r="G8" s="93"/>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29"/>
      <c r="D9" s="250" t="s">
        <v>248</v>
      </c>
      <c r="F9" s="141" t="s">
        <v>93</v>
      </c>
      <c r="G9" s="129" t="s">
        <v>94</v>
      </c>
      <c r="L9" s="10"/>
      <c r="M9" s="131"/>
      <c r="N9" s="132"/>
      <c r="O9" s="132"/>
      <c r="P9" s="132"/>
      <c r="Q9" s="132"/>
      <c r="R9" s="132"/>
      <c r="S9" s="132"/>
      <c r="T9" s="132"/>
      <c r="U9" s="132"/>
      <c r="V9" s="132"/>
      <c r="W9" s="132"/>
      <c r="X9" s="132"/>
      <c r="Y9" s="132"/>
      <c r="Z9" s="132"/>
      <c r="AA9" s="133"/>
      <c r="AB9" s="142"/>
      <c r="AC9" s="31"/>
      <c r="AD9" s="332">
        <v>3285.5</v>
      </c>
      <c r="AE9" s="332">
        <v>3299.7000000000003</v>
      </c>
      <c r="AF9" s="332">
        <v>3360.8</v>
      </c>
      <c r="AG9" s="332">
        <v>3360.2000000000003</v>
      </c>
      <c r="AH9" s="332">
        <v>3364.4</v>
      </c>
      <c r="AI9" s="332">
        <v>3364.3</v>
      </c>
      <c r="AJ9" s="332">
        <v>3498.4999999999995</v>
      </c>
      <c r="AK9" s="332">
        <v>3495.2000000000003</v>
      </c>
      <c r="AL9" s="332">
        <v>3495.2</v>
      </c>
      <c r="AM9" s="343">
        <v>3475.268</v>
      </c>
      <c r="AN9" s="343">
        <v>3464.7000000000003</v>
      </c>
      <c r="AO9" s="134"/>
      <c r="AP9" s="134"/>
      <c r="AQ9" s="334">
        <f t="shared" ref="AQ9:AQ23" si="0">SUM(AD9:AH9)</f>
        <v>16670.600000000002</v>
      </c>
      <c r="AR9" s="334">
        <f t="shared" ref="AR9:AR23" si="1">SUM(AI9:AP9)</f>
        <v>20793.168000000001</v>
      </c>
    </row>
    <row r="10" spans="1:77" ht="15">
      <c r="C10" s="129"/>
      <c r="D10" s="241" t="s">
        <v>248</v>
      </c>
      <c r="F10" s="140" t="s">
        <v>95</v>
      </c>
      <c r="G10" s="129" t="s">
        <v>94</v>
      </c>
      <c r="L10" s="10"/>
      <c r="M10" s="135"/>
      <c r="N10" s="136"/>
      <c r="O10" s="136"/>
      <c r="P10" s="136"/>
      <c r="Q10" s="136"/>
      <c r="R10" s="136"/>
      <c r="S10" s="136"/>
      <c r="T10" s="136"/>
      <c r="U10" s="136"/>
      <c r="V10" s="136"/>
      <c r="W10" s="136"/>
      <c r="X10" s="136"/>
      <c r="Y10" s="136"/>
      <c r="Z10" s="136"/>
      <c r="AA10" s="137"/>
      <c r="AB10" s="142"/>
      <c r="AC10" s="31"/>
      <c r="AD10" s="332">
        <v>6122.7999999999993</v>
      </c>
      <c r="AE10" s="332">
        <v>6594</v>
      </c>
      <c r="AF10" s="332">
        <v>6131.5000000000009</v>
      </c>
      <c r="AG10" s="332">
        <v>6115.4000000000005</v>
      </c>
      <c r="AH10" s="332">
        <v>6094.9</v>
      </c>
      <c r="AI10" s="332">
        <v>6093.9</v>
      </c>
      <c r="AJ10" s="332">
        <v>6062.9999999999991</v>
      </c>
      <c r="AK10" s="332">
        <v>6059.9</v>
      </c>
      <c r="AL10" s="332">
        <v>6059.9</v>
      </c>
      <c r="AM10" s="343">
        <v>6069.494999999999</v>
      </c>
      <c r="AN10" s="343">
        <v>6055.14</v>
      </c>
      <c r="AO10" s="134"/>
      <c r="AP10" s="134"/>
      <c r="AQ10" s="334">
        <f t="shared" si="0"/>
        <v>31058.6</v>
      </c>
      <c r="AR10" s="334">
        <f t="shared" si="1"/>
        <v>36401.334999999999</v>
      </c>
    </row>
    <row r="11" spans="1:77" ht="15">
      <c r="C11" s="129"/>
      <c r="D11" s="241" t="s">
        <v>248</v>
      </c>
      <c r="F11" s="140" t="s">
        <v>96</v>
      </c>
      <c r="G11" s="129" t="s">
        <v>94</v>
      </c>
      <c r="L11" s="10"/>
      <c r="M11" s="135"/>
      <c r="N11" s="136"/>
      <c r="O11" s="136"/>
      <c r="P11" s="136"/>
      <c r="Q11" s="136"/>
      <c r="R11" s="136"/>
      <c r="S11" s="136"/>
      <c r="T11" s="136"/>
      <c r="U11" s="136"/>
      <c r="V11" s="136"/>
      <c r="W11" s="136"/>
      <c r="X11" s="136"/>
      <c r="Y11" s="136"/>
      <c r="Z11" s="136"/>
      <c r="AA11" s="137"/>
      <c r="AB11" s="142"/>
      <c r="AC11" s="31"/>
      <c r="AD11" s="332">
        <v>1152</v>
      </c>
      <c r="AE11" s="332">
        <v>1147.7</v>
      </c>
      <c r="AF11" s="332">
        <v>1037.7</v>
      </c>
      <c r="AG11" s="332">
        <v>1037.9000000000001</v>
      </c>
      <c r="AH11" s="332">
        <v>1037.5</v>
      </c>
      <c r="AI11" s="332">
        <v>1036.0999999999999</v>
      </c>
      <c r="AJ11" s="332">
        <v>1033</v>
      </c>
      <c r="AK11" s="332">
        <v>1031.5999999999999</v>
      </c>
      <c r="AL11" s="332">
        <v>1031.6000000000001</v>
      </c>
      <c r="AM11" s="343">
        <v>1030.9769999999999</v>
      </c>
      <c r="AN11" s="343">
        <v>1030.73</v>
      </c>
      <c r="AO11" s="134"/>
      <c r="AP11" s="134"/>
      <c r="AQ11" s="334">
        <f t="shared" si="0"/>
        <v>5412.7999999999993</v>
      </c>
      <c r="AR11" s="334">
        <f t="shared" si="1"/>
        <v>6194.0069999999996</v>
      </c>
    </row>
    <row r="12" spans="1:77" ht="15">
      <c r="C12" s="129"/>
      <c r="D12" s="241" t="s">
        <v>248</v>
      </c>
      <c r="F12" s="140" t="s">
        <v>97</v>
      </c>
      <c r="G12" s="129" t="s">
        <v>94</v>
      </c>
      <c r="L12" s="10"/>
      <c r="M12" s="135"/>
      <c r="N12" s="136"/>
      <c r="O12" s="136"/>
      <c r="P12" s="136"/>
      <c r="Q12" s="136"/>
      <c r="R12" s="136"/>
      <c r="S12" s="136"/>
      <c r="T12" s="136"/>
      <c r="U12" s="136"/>
      <c r="V12" s="136"/>
      <c r="W12" s="136"/>
      <c r="X12" s="136"/>
      <c r="Y12" s="136"/>
      <c r="Z12" s="136"/>
      <c r="AA12" s="137"/>
      <c r="AB12" s="142"/>
      <c r="AC12" s="31"/>
      <c r="AD12" s="332">
        <v>639.5</v>
      </c>
      <c r="AE12" s="332">
        <v>639.5</v>
      </c>
      <c r="AF12" s="332">
        <v>470.29999999999995</v>
      </c>
      <c r="AG12" s="332">
        <v>470.29999999999995</v>
      </c>
      <c r="AH12" s="332">
        <v>469.5</v>
      </c>
      <c r="AI12" s="332">
        <v>469.5</v>
      </c>
      <c r="AJ12" s="332">
        <v>469.5</v>
      </c>
      <c r="AK12" s="332">
        <v>469.5</v>
      </c>
      <c r="AL12" s="332">
        <v>469.50000000000006</v>
      </c>
      <c r="AM12" s="343">
        <v>463.09999999999985</v>
      </c>
      <c r="AN12" s="343">
        <v>463.09999999999985</v>
      </c>
      <c r="AO12" s="134"/>
      <c r="AP12" s="134"/>
      <c r="AQ12" s="334">
        <f t="shared" si="0"/>
        <v>2689.1</v>
      </c>
      <c r="AR12" s="334">
        <f t="shared" si="1"/>
        <v>2804.2</v>
      </c>
    </row>
    <row r="13" spans="1:77" ht="15">
      <c r="C13" s="129"/>
      <c r="D13" s="143" t="s">
        <v>265</v>
      </c>
      <c r="F13" s="143"/>
      <c r="G13" s="129" t="s">
        <v>94</v>
      </c>
      <c r="L13" s="10"/>
      <c r="M13" s="135"/>
      <c r="N13" s="136"/>
      <c r="O13" s="136"/>
      <c r="P13" s="136"/>
      <c r="Q13" s="136"/>
      <c r="R13" s="136"/>
      <c r="S13" s="136"/>
      <c r="T13" s="136"/>
      <c r="U13" s="136"/>
      <c r="V13" s="136"/>
      <c r="W13" s="136"/>
      <c r="X13" s="136"/>
      <c r="Y13" s="136"/>
      <c r="Z13" s="136"/>
      <c r="AA13" s="137"/>
      <c r="AB13" s="142"/>
      <c r="AC13" s="31"/>
      <c r="AD13" s="247">
        <f t="shared" ref="AD13:AP13" si="2">SUM(AD9:AD12)</f>
        <v>11199.8</v>
      </c>
      <c r="AE13" s="144">
        <f t="shared" si="2"/>
        <v>11680.900000000001</v>
      </c>
      <c r="AF13" s="144">
        <f t="shared" si="2"/>
        <v>11000.300000000001</v>
      </c>
      <c r="AG13" s="144">
        <f t="shared" si="2"/>
        <v>10983.8</v>
      </c>
      <c r="AH13" s="144">
        <f t="shared" si="2"/>
        <v>10966.3</v>
      </c>
      <c r="AI13" s="144">
        <f t="shared" si="2"/>
        <v>10963.800000000001</v>
      </c>
      <c r="AJ13" s="144">
        <f t="shared" si="2"/>
        <v>11063.999999999998</v>
      </c>
      <c r="AK13" s="144">
        <f t="shared" si="2"/>
        <v>11056.2</v>
      </c>
      <c r="AL13" s="144">
        <f t="shared" si="2"/>
        <v>11056.199999999999</v>
      </c>
      <c r="AM13" s="144">
        <f t="shared" si="2"/>
        <v>11038.839999999998</v>
      </c>
      <c r="AN13" s="144">
        <f t="shared" si="2"/>
        <v>11013.67</v>
      </c>
      <c r="AO13" s="144">
        <f t="shared" si="2"/>
        <v>0</v>
      </c>
      <c r="AP13" s="144">
        <f t="shared" si="2"/>
        <v>0</v>
      </c>
      <c r="AQ13" s="334">
        <f t="shared" si="0"/>
        <v>55831.100000000006</v>
      </c>
      <c r="AR13" s="334">
        <f t="shared" si="1"/>
        <v>66192.709999999992</v>
      </c>
    </row>
    <row r="14" spans="1:77" ht="15">
      <c r="C14" s="129"/>
      <c r="D14" s="248" t="s">
        <v>251</v>
      </c>
      <c r="F14" s="141" t="s">
        <v>93</v>
      </c>
      <c r="G14" s="129" t="s">
        <v>94</v>
      </c>
      <c r="L14" s="10"/>
      <c r="M14" s="135"/>
      <c r="N14" s="136"/>
      <c r="O14" s="136"/>
      <c r="P14" s="136"/>
      <c r="Q14" s="136"/>
      <c r="R14" s="136"/>
      <c r="S14" s="136"/>
      <c r="T14" s="136"/>
      <c r="U14" s="136"/>
      <c r="V14" s="136"/>
      <c r="W14" s="136"/>
      <c r="X14" s="136"/>
      <c r="Y14" s="136"/>
      <c r="Z14" s="136"/>
      <c r="AA14" s="137"/>
      <c r="AB14" s="142"/>
      <c r="AC14" s="31"/>
      <c r="AD14" s="332">
        <v>0</v>
      </c>
      <c r="AE14" s="332">
        <v>0</v>
      </c>
      <c r="AF14" s="332">
        <v>0.88</v>
      </c>
      <c r="AG14" s="332">
        <v>0</v>
      </c>
      <c r="AH14" s="332">
        <v>0</v>
      </c>
      <c r="AI14" s="332">
        <v>0.1</v>
      </c>
      <c r="AJ14" s="332">
        <v>2.7E-2</v>
      </c>
      <c r="AK14" s="332">
        <v>0</v>
      </c>
      <c r="AL14" s="332">
        <v>0</v>
      </c>
      <c r="AM14" s="343">
        <v>0.25700000000000001</v>
      </c>
      <c r="AN14" s="343">
        <v>6.8000000000000005E-2</v>
      </c>
      <c r="AO14" s="134"/>
      <c r="AP14" s="134"/>
      <c r="AQ14" s="334">
        <f t="shared" si="0"/>
        <v>0.88</v>
      </c>
      <c r="AR14" s="334">
        <f t="shared" si="1"/>
        <v>0.45200000000000001</v>
      </c>
    </row>
    <row r="15" spans="1:77" ht="15">
      <c r="C15" s="129"/>
      <c r="D15" s="248" t="s">
        <v>251</v>
      </c>
      <c r="F15" s="140" t="s">
        <v>95</v>
      </c>
      <c r="G15" s="129" t="s">
        <v>94</v>
      </c>
      <c r="L15" s="10"/>
      <c r="M15" s="135"/>
      <c r="N15" s="136"/>
      <c r="O15" s="136"/>
      <c r="P15" s="136"/>
      <c r="Q15" s="136"/>
      <c r="R15" s="136"/>
      <c r="S15" s="136"/>
      <c r="T15" s="136"/>
      <c r="U15" s="136"/>
      <c r="V15" s="136"/>
      <c r="W15" s="136"/>
      <c r="X15" s="136"/>
      <c r="Y15" s="136"/>
      <c r="Z15" s="136"/>
      <c r="AA15" s="137"/>
      <c r="AB15" s="142"/>
      <c r="AC15" s="31"/>
      <c r="AD15" s="332">
        <v>0</v>
      </c>
      <c r="AE15" s="332">
        <v>0</v>
      </c>
      <c r="AF15" s="332">
        <v>2.1800000000000002</v>
      </c>
      <c r="AG15" s="332">
        <v>7.3199999999999994</v>
      </c>
      <c r="AH15" s="332">
        <v>5.0999999999999996</v>
      </c>
      <c r="AI15" s="332">
        <v>1</v>
      </c>
      <c r="AJ15" s="332">
        <v>6</v>
      </c>
      <c r="AK15" s="332">
        <v>0</v>
      </c>
      <c r="AL15" s="332">
        <v>0</v>
      </c>
      <c r="AM15" s="343">
        <v>2.137</v>
      </c>
      <c r="AN15" s="343">
        <v>0.504</v>
      </c>
      <c r="AO15" s="134"/>
      <c r="AP15" s="134"/>
      <c r="AQ15" s="334">
        <f t="shared" si="0"/>
        <v>14.6</v>
      </c>
      <c r="AR15" s="334">
        <f t="shared" si="1"/>
        <v>9.641</v>
      </c>
    </row>
    <row r="16" spans="1:77" ht="15">
      <c r="C16" s="129"/>
      <c r="D16" s="248" t="s">
        <v>251</v>
      </c>
      <c r="F16" s="140" t="s">
        <v>96</v>
      </c>
      <c r="G16" s="129" t="s">
        <v>94</v>
      </c>
      <c r="L16" s="10"/>
      <c r="M16" s="135"/>
      <c r="N16" s="136"/>
      <c r="O16" s="136"/>
      <c r="P16" s="136"/>
      <c r="Q16" s="136"/>
      <c r="R16" s="136"/>
      <c r="S16" s="136"/>
      <c r="T16" s="136"/>
      <c r="U16" s="136"/>
      <c r="V16" s="136"/>
      <c r="W16" s="136"/>
      <c r="X16" s="136"/>
      <c r="Y16" s="136"/>
      <c r="Z16" s="136"/>
      <c r="AA16" s="137"/>
      <c r="AB16" s="142"/>
      <c r="AC16" s="31"/>
      <c r="AD16" s="332">
        <v>0</v>
      </c>
      <c r="AE16" s="332">
        <v>0</v>
      </c>
      <c r="AF16" s="332">
        <v>0</v>
      </c>
      <c r="AG16" s="332">
        <v>0</v>
      </c>
      <c r="AH16" s="332">
        <v>1.95</v>
      </c>
      <c r="AI16" s="332">
        <v>1.4</v>
      </c>
      <c r="AJ16" s="332">
        <v>0</v>
      </c>
      <c r="AK16" s="332">
        <v>0</v>
      </c>
      <c r="AL16" s="332">
        <v>0</v>
      </c>
      <c r="AM16" s="343">
        <v>0</v>
      </c>
      <c r="AN16" s="343">
        <v>0</v>
      </c>
      <c r="AO16" s="134"/>
      <c r="AP16" s="134"/>
      <c r="AQ16" s="334">
        <f t="shared" si="0"/>
        <v>1.95</v>
      </c>
      <c r="AR16" s="334">
        <f t="shared" si="1"/>
        <v>1.4</v>
      </c>
    </row>
    <row r="17" spans="2:44" ht="15">
      <c r="C17" s="129"/>
      <c r="D17" s="248" t="s">
        <v>251</v>
      </c>
      <c r="F17" s="140" t="s">
        <v>97</v>
      </c>
      <c r="G17" s="129" t="s">
        <v>94</v>
      </c>
      <c r="L17" s="10"/>
      <c r="M17" s="135"/>
      <c r="N17" s="136"/>
      <c r="O17" s="136"/>
      <c r="P17" s="136"/>
      <c r="Q17" s="136"/>
      <c r="R17" s="136"/>
      <c r="S17" s="136"/>
      <c r="T17" s="136"/>
      <c r="U17" s="136"/>
      <c r="V17" s="136"/>
      <c r="W17" s="136"/>
      <c r="X17" s="136"/>
      <c r="Y17" s="136"/>
      <c r="Z17" s="136"/>
      <c r="AA17" s="137"/>
      <c r="AB17" s="142"/>
      <c r="AC17" s="31"/>
      <c r="AD17" s="332">
        <v>0</v>
      </c>
      <c r="AE17" s="332">
        <v>0</v>
      </c>
      <c r="AF17" s="332">
        <v>0</v>
      </c>
      <c r="AG17" s="332">
        <v>0</v>
      </c>
      <c r="AH17" s="332">
        <v>0</v>
      </c>
      <c r="AI17" s="332">
        <v>0</v>
      </c>
      <c r="AJ17" s="332">
        <v>0</v>
      </c>
      <c r="AK17" s="332">
        <v>0</v>
      </c>
      <c r="AL17" s="332">
        <v>0</v>
      </c>
      <c r="AM17" s="343"/>
      <c r="AN17" s="343">
        <v>0</v>
      </c>
      <c r="AO17" s="134"/>
      <c r="AP17" s="134"/>
      <c r="AQ17" s="334">
        <f t="shared" si="0"/>
        <v>0</v>
      </c>
      <c r="AR17" s="334">
        <f t="shared" si="1"/>
        <v>0</v>
      </c>
    </row>
    <row r="18" spans="2:44" ht="15">
      <c r="C18" s="129"/>
      <c r="D18" s="249" t="s">
        <v>266</v>
      </c>
      <c r="F18" s="145"/>
      <c r="G18" s="129" t="s">
        <v>94</v>
      </c>
      <c r="L18" s="10"/>
      <c r="M18" s="135"/>
      <c r="N18" s="136"/>
      <c r="O18" s="136"/>
      <c r="P18" s="136"/>
      <c r="Q18" s="136"/>
      <c r="R18" s="136"/>
      <c r="S18" s="136"/>
      <c r="T18" s="136"/>
      <c r="U18" s="136"/>
      <c r="V18" s="136"/>
      <c r="W18" s="136"/>
      <c r="X18" s="136"/>
      <c r="Y18" s="136"/>
      <c r="Z18" s="136"/>
      <c r="AA18" s="137"/>
      <c r="AB18" s="142"/>
      <c r="AC18" s="31"/>
      <c r="AD18" s="247">
        <f t="shared" ref="AD18:AP18" si="3">SUM(AD14:AD17)</f>
        <v>0</v>
      </c>
      <c r="AE18" s="144">
        <f t="shared" si="3"/>
        <v>0</v>
      </c>
      <c r="AF18" s="144">
        <f t="shared" si="3"/>
        <v>3.06</v>
      </c>
      <c r="AG18" s="144">
        <f t="shared" si="3"/>
        <v>7.3199999999999994</v>
      </c>
      <c r="AH18" s="144">
        <f t="shared" si="3"/>
        <v>7.05</v>
      </c>
      <c r="AI18" s="144">
        <f t="shared" si="3"/>
        <v>2.5</v>
      </c>
      <c r="AJ18" s="144">
        <f t="shared" si="3"/>
        <v>6.0270000000000001</v>
      </c>
      <c r="AK18" s="144">
        <f t="shared" si="3"/>
        <v>0</v>
      </c>
      <c r="AL18" s="144">
        <f t="shared" si="3"/>
        <v>0</v>
      </c>
      <c r="AM18" s="144">
        <f t="shared" si="3"/>
        <v>2.3940000000000001</v>
      </c>
      <c r="AN18" s="144">
        <f t="shared" si="3"/>
        <v>0.57200000000000006</v>
      </c>
      <c r="AO18" s="144">
        <f t="shared" si="3"/>
        <v>0</v>
      </c>
      <c r="AP18" s="144">
        <f t="shared" si="3"/>
        <v>0</v>
      </c>
      <c r="AQ18" s="334">
        <f t="shared" si="0"/>
        <v>17.43</v>
      </c>
      <c r="AR18" s="334">
        <f t="shared" si="1"/>
        <v>11.493000000000002</v>
      </c>
    </row>
    <row r="19" spans="2:44" ht="15">
      <c r="C19" s="129"/>
      <c r="D19" s="248" t="s">
        <v>249</v>
      </c>
      <c r="F19" s="141" t="s">
        <v>93</v>
      </c>
      <c r="G19" s="129" t="s">
        <v>94</v>
      </c>
      <c r="L19" s="10"/>
      <c r="M19" s="135"/>
      <c r="N19" s="136"/>
      <c r="O19" s="136"/>
      <c r="P19" s="136"/>
      <c r="Q19" s="136"/>
      <c r="R19" s="136"/>
      <c r="S19" s="136"/>
      <c r="T19" s="136"/>
      <c r="U19" s="136"/>
      <c r="V19" s="136"/>
      <c r="W19" s="136"/>
      <c r="X19" s="136"/>
      <c r="Y19" s="136"/>
      <c r="Z19" s="136"/>
      <c r="AA19" s="137"/>
      <c r="AB19" s="142"/>
      <c r="AC19" s="31"/>
      <c r="AD19" s="332">
        <v>0</v>
      </c>
      <c r="AE19" s="332">
        <v>0</v>
      </c>
      <c r="AF19" s="332">
        <v>0.88</v>
      </c>
      <c r="AG19" s="332">
        <v>0</v>
      </c>
      <c r="AH19" s="332">
        <v>0.13</v>
      </c>
      <c r="AI19" s="332">
        <v>0.1</v>
      </c>
      <c r="AJ19" s="332">
        <v>0.69700000000000006</v>
      </c>
      <c r="AK19" s="332">
        <v>0</v>
      </c>
      <c r="AL19" s="332">
        <v>0</v>
      </c>
      <c r="AM19" s="343">
        <v>0.32020999999999999</v>
      </c>
      <c r="AN19" s="343">
        <v>0.187</v>
      </c>
      <c r="AO19" s="134"/>
      <c r="AP19" s="134"/>
      <c r="AQ19" s="334">
        <f t="shared" si="0"/>
        <v>1.01</v>
      </c>
      <c r="AR19" s="334">
        <f t="shared" si="1"/>
        <v>1.3042100000000001</v>
      </c>
    </row>
    <row r="20" spans="2:44" ht="15">
      <c r="C20" s="129"/>
      <c r="D20" s="240" t="s">
        <v>249</v>
      </c>
      <c r="F20" s="140" t="s">
        <v>95</v>
      </c>
      <c r="G20" s="129" t="s">
        <v>94</v>
      </c>
      <c r="L20" s="10"/>
      <c r="M20" s="135"/>
      <c r="N20" s="136"/>
      <c r="O20" s="136"/>
      <c r="P20" s="136"/>
      <c r="Q20" s="136"/>
      <c r="R20" s="136"/>
      <c r="S20" s="136"/>
      <c r="T20" s="136"/>
      <c r="U20" s="136"/>
      <c r="V20" s="136"/>
      <c r="W20" s="136"/>
      <c r="X20" s="136"/>
      <c r="Y20" s="136"/>
      <c r="Z20" s="136"/>
      <c r="AA20" s="137"/>
      <c r="AB20" s="142"/>
      <c r="AC20" s="31"/>
      <c r="AD20" s="332">
        <v>0</v>
      </c>
      <c r="AE20" s="332">
        <v>0</v>
      </c>
      <c r="AF20" s="332">
        <v>2.4</v>
      </c>
      <c r="AG20" s="332">
        <v>8.157</v>
      </c>
      <c r="AH20" s="332">
        <v>5.65</v>
      </c>
      <c r="AI20" s="332">
        <v>0.89999999999999991</v>
      </c>
      <c r="AJ20" s="332">
        <v>6.27</v>
      </c>
      <c r="AK20" s="332">
        <v>0</v>
      </c>
      <c r="AL20" s="332">
        <v>0</v>
      </c>
      <c r="AM20" s="343">
        <v>2.4420000000000002</v>
      </c>
      <c r="AN20" s="343">
        <v>0.80200000000000005</v>
      </c>
      <c r="AO20" s="134"/>
      <c r="AP20" s="134"/>
      <c r="AQ20" s="334">
        <f t="shared" si="0"/>
        <v>16.207000000000001</v>
      </c>
      <c r="AR20" s="334">
        <f t="shared" si="1"/>
        <v>10.414</v>
      </c>
    </row>
    <row r="21" spans="2:44" ht="15">
      <c r="C21" s="129"/>
      <c r="D21" s="240" t="s">
        <v>249</v>
      </c>
      <c r="F21" s="140" t="s">
        <v>96</v>
      </c>
      <c r="G21" s="129" t="s">
        <v>94</v>
      </c>
      <c r="L21" s="10"/>
      <c r="M21" s="135"/>
      <c r="N21" s="136"/>
      <c r="O21" s="136"/>
      <c r="P21" s="136"/>
      <c r="Q21" s="136"/>
      <c r="R21" s="136"/>
      <c r="S21" s="136"/>
      <c r="T21" s="136"/>
      <c r="U21" s="136"/>
      <c r="V21" s="136"/>
      <c r="W21" s="136"/>
      <c r="X21" s="136"/>
      <c r="Y21" s="136"/>
      <c r="Z21" s="136"/>
      <c r="AA21" s="137"/>
      <c r="AB21" s="142"/>
      <c r="AC21" s="31"/>
      <c r="AD21" s="332">
        <v>0</v>
      </c>
      <c r="AE21" s="332">
        <v>0</v>
      </c>
      <c r="AF21" s="332">
        <v>0</v>
      </c>
      <c r="AG21" s="332">
        <v>0</v>
      </c>
      <c r="AH21" s="332">
        <v>3.35</v>
      </c>
      <c r="AI21" s="332">
        <v>1.4</v>
      </c>
      <c r="AJ21" s="332">
        <v>0</v>
      </c>
      <c r="AK21" s="332">
        <v>0</v>
      </c>
      <c r="AL21" s="332">
        <v>0</v>
      </c>
      <c r="AM21" s="343">
        <v>0</v>
      </c>
      <c r="AN21" s="343">
        <v>0</v>
      </c>
      <c r="AO21" s="134"/>
      <c r="AP21" s="134"/>
      <c r="AQ21" s="334">
        <f t="shared" si="0"/>
        <v>3.35</v>
      </c>
      <c r="AR21" s="334">
        <f t="shared" si="1"/>
        <v>1.4</v>
      </c>
    </row>
    <row r="22" spans="2:44" ht="15">
      <c r="C22" s="129"/>
      <c r="D22" s="240" t="s">
        <v>249</v>
      </c>
      <c r="F22" s="140" t="s">
        <v>97</v>
      </c>
      <c r="G22" s="129" t="s">
        <v>94</v>
      </c>
      <c r="L22" s="10"/>
      <c r="M22" s="135"/>
      <c r="N22" s="136"/>
      <c r="O22" s="136"/>
      <c r="P22" s="136"/>
      <c r="Q22" s="136"/>
      <c r="R22" s="136"/>
      <c r="S22" s="136"/>
      <c r="T22" s="136"/>
      <c r="U22" s="136"/>
      <c r="V22" s="136"/>
      <c r="W22" s="136"/>
      <c r="X22" s="136"/>
      <c r="Y22" s="136"/>
      <c r="Z22" s="136"/>
      <c r="AA22" s="137"/>
      <c r="AB22" s="142"/>
      <c r="AC22" s="31"/>
      <c r="AD22" s="332">
        <v>0</v>
      </c>
      <c r="AE22" s="332">
        <v>0</v>
      </c>
      <c r="AF22" s="332">
        <v>0</v>
      </c>
      <c r="AG22" s="332">
        <v>0</v>
      </c>
      <c r="AH22" s="332">
        <v>0</v>
      </c>
      <c r="AI22" s="332">
        <v>0</v>
      </c>
      <c r="AJ22" s="332">
        <v>0</v>
      </c>
      <c r="AK22" s="332">
        <v>0</v>
      </c>
      <c r="AL22" s="332">
        <v>0</v>
      </c>
      <c r="AM22" s="343">
        <v>0</v>
      </c>
      <c r="AN22" s="343">
        <v>0</v>
      </c>
      <c r="AO22" s="134"/>
      <c r="AP22" s="134"/>
      <c r="AQ22" s="334">
        <f t="shared" si="0"/>
        <v>0</v>
      </c>
      <c r="AR22" s="334">
        <f t="shared" si="1"/>
        <v>0</v>
      </c>
    </row>
    <row r="23" spans="2:44" ht="15">
      <c r="C23" s="129"/>
      <c r="D23" s="145" t="s">
        <v>250</v>
      </c>
      <c r="F23" s="145"/>
      <c r="G23" s="129" t="s">
        <v>94</v>
      </c>
      <c r="L23" s="10"/>
      <c r="M23" s="245"/>
      <c r="N23" s="138"/>
      <c r="O23" s="138"/>
      <c r="P23" s="138"/>
      <c r="Q23" s="138"/>
      <c r="R23" s="138"/>
      <c r="S23" s="138"/>
      <c r="T23" s="138"/>
      <c r="U23" s="138"/>
      <c r="V23" s="138"/>
      <c r="W23" s="138"/>
      <c r="X23" s="138"/>
      <c r="Y23" s="138"/>
      <c r="Z23" s="138"/>
      <c r="AA23" s="139"/>
      <c r="AB23" s="142"/>
      <c r="AC23" s="31"/>
      <c r="AD23" s="247">
        <f t="shared" ref="AD23:AP23" si="4">SUM(AD19:AD22)</f>
        <v>0</v>
      </c>
      <c r="AE23" s="144">
        <f t="shared" si="4"/>
        <v>0</v>
      </c>
      <c r="AF23" s="144">
        <f t="shared" si="4"/>
        <v>3.28</v>
      </c>
      <c r="AG23" s="144">
        <f t="shared" si="4"/>
        <v>8.157</v>
      </c>
      <c r="AH23" s="144">
        <f t="shared" si="4"/>
        <v>9.1300000000000008</v>
      </c>
      <c r="AI23" s="144">
        <f t="shared" si="4"/>
        <v>2.4</v>
      </c>
      <c r="AJ23" s="144">
        <f t="shared" si="4"/>
        <v>6.9669999999999996</v>
      </c>
      <c r="AK23" s="144">
        <f t="shared" si="4"/>
        <v>0</v>
      </c>
      <c r="AL23" s="144">
        <f t="shared" si="4"/>
        <v>0</v>
      </c>
      <c r="AM23" s="144">
        <f t="shared" si="4"/>
        <v>2.7622100000000001</v>
      </c>
      <c r="AN23" s="144">
        <f t="shared" si="4"/>
        <v>0.9890000000000001</v>
      </c>
      <c r="AO23" s="144">
        <f t="shared" si="4"/>
        <v>0</v>
      </c>
      <c r="AP23" s="144">
        <f t="shared" si="4"/>
        <v>0</v>
      </c>
      <c r="AQ23" s="334">
        <f t="shared" si="0"/>
        <v>20.567</v>
      </c>
      <c r="AR23" s="334">
        <f t="shared" si="1"/>
        <v>13.118209999999999</v>
      </c>
    </row>
    <row r="24" spans="2:44" ht="15">
      <c r="C24" s="129"/>
      <c r="D24" s="145"/>
      <c r="F24" s="145"/>
      <c r="G24" s="129"/>
      <c r="L24" s="10"/>
      <c r="M24" s="146"/>
      <c r="N24" s="146"/>
      <c r="O24" s="146"/>
      <c r="P24" s="146"/>
      <c r="Q24" s="146"/>
      <c r="R24" s="146"/>
      <c r="S24" s="146"/>
      <c r="T24" s="146"/>
      <c r="U24" s="146"/>
      <c r="V24" s="146"/>
      <c r="W24" s="146"/>
      <c r="X24" s="146"/>
      <c r="Y24" s="146"/>
      <c r="Z24" s="146"/>
      <c r="AA24" s="146"/>
      <c r="AB24" s="142"/>
      <c r="AC24" s="31"/>
      <c r="AD24" s="147"/>
      <c r="AE24" s="147"/>
      <c r="AF24" s="147"/>
      <c r="AG24" s="147"/>
      <c r="AH24" s="147"/>
      <c r="AI24" s="147"/>
      <c r="AJ24" s="147"/>
      <c r="AK24" s="147"/>
      <c r="AL24" s="147"/>
      <c r="AM24" s="147"/>
      <c r="AN24" s="147"/>
      <c r="AO24" s="147"/>
      <c r="AP24" s="147"/>
      <c r="AQ24" s="148"/>
      <c r="AR24" s="148"/>
    </row>
    <row r="25" spans="2:44" ht="15">
      <c r="B25" s="27" t="s">
        <v>264</v>
      </c>
      <c r="C25" s="129"/>
      <c r="D25" s="89"/>
      <c r="F25" s="89"/>
      <c r="G25" s="129"/>
      <c r="L25" s="10"/>
      <c r="AB25" s="142"/>
      <c r="AC25" s="31"/>
      <c r="AD25" s="147"/>
      <c r="AE25" s="147"/>
      <c r="AF25" s="147"/>
      <c r="AG25" s="147"/>
      <c r="AH25" s="147"/>
      <c r="AI25" s="147"/>
      <c r="AJ25" s="147"/>
      <c r="AK25" s="147"/>
      <c r="AL25" s="147"/>
      <c r="AM25" s="147"/>
      <c r="AN25" s="147"/>
      <c r="AO25" s="147"/>
      <c r="AP25" s="147"/>
      <c r="AQ25" s="148"/>
      <c r="AR25" s="148"/>
    </row>
    <row r="26" spans="2:44" ht="15">
      <c r="C26" s="129"/>
      <c r="D26" s="248" t="s">
        <v>251</v>
      </c>
      <c r="F26" s="141" t="s">
        <v>93</v>
      </c>
      <c r="G26" s="129" t="s">
        <v>94</v>
      </c>
      <c r="L26" s="10"/>
      <c r="M26" s="131"/>
      <c r="N26" s="132"/>
      <c r="O26" s="132"/>
      <c r="P26" s="132"/>
      <c r="Q26" s="132"/>
      <c r="R26" s="132"/>
      <c r="S26" s="132"/>
      <c r="T26" s="132"/>
      <c r="U26" s="132"/>
      <c r="V26" s="132"/>
      <c r="W26" s="132"/>
      <c r="X26" s="132"/>
      <c r="Y26" s="132"/>
      <c r="Z26" s="132"/>
      <c r="AA26" s="133"/>
      <c r="AB26" s="142"/>
      <c r="AC26" s="31"/>
      <c r="AD26" s="246">
        <v>0</v>
      </c>
      <c r="AE26" s="246">
        <v>0</v>
      </c>
      <c r="AF26" s="246">
        <v>0</v>
      </c>
      <c r="AG26" s="246">
        <v>0</v>
      </c>
      <c r="AH26" s="246">
        <v>0</v>
      </c>
      <c r="AI26" s="246">
        <v>0</v>
      </c>
      <c r="AJ26" s="246">
        <v>0</v>
      </c>
      <c r="AK26" s="246">
        <v>0</v>
      </c>
      <c r="AL26" s="246">
        <v>0</v>
      </c>
      <c r="AM26" s="134">
        <v>0</v>
      </c>
      <c r="AN26" s="134">
        <v>0</v>
      </c>
      <c r="AO26" s="134"/>
      <c r="AP26" s="134"/>
      <c r="AQ26" s="130">
        <f t="shared" ref="AQ26:AQ35" si="5">SUM(AD26:AH26)</f>
        <v>0</v>
      </c>
      <c r="AR26" s="130">
        <f t="shared" ref="AR26:AR35" si="6">SUM(AI26:AP26)</f>
        <v>0</v>
      </c>
    </row>
    <row r="27" spans="2:44" ht="15">
      <c r="C27" s="129"/>
      <c r="D27" s="248" t="s">
        <v>251</v>
      </c>
      <c r="F27" s="140" t="s">
        <v>95</v>
      </c>
      <c r="G27" s="129" t="s">
        <v>94</v>
      </c>
      <c r="L27" s="10"/>
      <c r="M27" s="135"/>
      <c r="N27" s="136"/>
      <c r="O27" s="136"/>
      <c r="P27" s="136"/>
      <c r="Q27" s="136"/>
      <c r="R27" s="136"/>
      <c r="S27" s="136"/>
      <c r="T27" s="136"/>
      <c r="U27" s="136"/>
      <c r="V27" s="136"/>
      <c r="W27" s="136"/>
      <c r="X27" s="136"/>
      <c r="Y27" s="136"/>
      <c r="Z27" s="136"/>
      <c r="AA27" s="137"/>
      <c r="AB27" s="142"/>
      <c r="AC27" s="31"/>
      <c r="AD27" s="246">
        <v>0</v>
      </c>
      <c r="AE27" s="246">
        <v>0</v>
      </c>
      <c r="AF27" s="246">
        <v>0</v>
      </c>
      <c r="AG27" s="246">
        <v>0</v>
      </c>
      <c r="AH27" s="246">
        <v>0</v>
      </c>
      <c r="AI27" s="246">
        <v>0</v>
      </c>
      <c r="AJ27" s="246">
        <v>0</v>
      </c>
      <c r="AK27" s="246">
        <v>0</v>
      </c>
      <c r="AL27" s="246">
        <v>0</v>
      </c>
      <c r="AM27" s="134">
        <v>0</v>
      </c>
      <c r="AN27" s="134">
        <v>0</v>
      </c>
      <c r="AO27" s="134"/>
      <c r="AP27" s="134"/>
      <c r="AQ27" s="130">
        <f t="shared" si="5"/>
        <v>0</v>
      </c>
      <c r="AR27" s="130">
        <f t="shared" si="6"/>
        <v>0</v>
      </c>
    </row>
    <row r="28" spans="2:44" ht="15">
      <c r="C28" s="129"/>
      <c r="D28" s="248" t="s">
        <v>251</v>
      </c>
      <c r="F28" s="140" t="s">
        <v>96</v>
      </c>
      <c r="G28" s="129" t="s">
        <v>94</v>
      </c>
      <c r="L28" s="10"/>
      <c r="M28" s="135"/>
      <c r="N28" s="136"/>
      <c r="O28" s="136"/>
      <c r="P28" s="136"/>
      <c r="Q28" s="136"/>
      <c r="R28" s="136"/>
      <c r="S28" s="136"/>
      <c r="T28" s="136"/>
      <c r="U28" s="136"/>
      <c r="V28" s="136"/>
      <c r="W28" s="136"/>
      <c r="X28" s="136"/>
      <c r="Y28" s="136"/>
      <c r="Z28" s="136"/>
      <c r="AA28" s="137"/>
      <c r="AB28" s="142"/>
      <c r="AC28" s="31"/>
      <c r="AD28" s="246">
        <v>0</v>
      </c>
      <c r="AE28" s="246">
        <v>0</v>
      </c>
      <c r="AF28" s="246">
        <v>0</v>
      </c>
      <c r="AG28" s="246">
        <v>0</v>
      </c>
      <c r="AH28" s="246">
        <v>0</v>
      </c>
      <c r="AI28" s="246">
        <v>0</v>
      </c>
      <c r="AJ28" s="246">
        <v>0</v>
      </c>
      <c r="AK28" s="246">
        <v>0</v>
      </c>
      <c r="AL28" s="246">
        <v>0</v>
      </c>
      <c r="AM28" s="134">
        <v>0</v>
      </c>
      <c r="AN28" s="134">
        <v>0</v>
      </c>
      <c r="AO28" s="134"/>
      <c r="AP28" s="134"/>
      <c r="AQ28" s="130">
        <f t="shared" si="5"/>
        <v>0</v>
      </c>
      <c r="AR28" s="130">
        <f t="shared" si="6"/>
        <v>0</v>
      </c>
    </row>
    <row r="29" spans="2:44" ht="15">
      <c r="C29" s="129"/>
      <c r="D29" s="248" t="s">
        <v>251</v>
      </c>
      <c r="F29" s="140" t="s">
        <v>97</v>
      </c>
      <c r="G29" s="129" t="s">
        <v>94</v>
      </c>
      <c r="L29" s="10"/>
      <c r="M29" s="135"/>
      <c r="N29" s="136"/>
      <c r="O29" s="136"/>
      <c r="P29" s="136"/>
      <c r="Q29" s="136"/>
      <c r="R29" s="136"/>
      <c r="S29" s="136"/>
      <c r="T29" s="136"/>
      <c r="U29" s="136"/>
      <c r="V29" s="136"/>
      <c r="W29" s="136"/>
      <c r="X29" s="136"/>
      <c r="Y29" s="136"/>
      <c r="Z29" s="136"/>
      <c r="AA29" s="137"/>
      <c r="AB29" s="142"/>
      <c r="AC29" s="31"/>
      <c r="AD29" s="246">
        <v>0</v>
      </c>
      <c r="AE29" s="246">
        <v>0</v>
      </c>
      <c r="AF29" s="246">
        <v>0</v>
      </c>
      <c r="AG29" s="246">
        <v>0</v>
      </c>
      <c r="AH29" s="246">
        <v>0</v>
      </c>
      <c r="AI29" s="246">
        <v>0</v>
      </c>
      <c r="AJ29" s="246">
        <v>0</v>
      </c>
      <c r="AK29" s="246">
        <v>0</v>
      </c>
      <c r="AL29" s="246">
        <v>0</v>
      </c>
      <c r="AM29" s="134">
        <v>0</v>
      </c>
      <c r="AN29" s="134">
        <v>0</v>
      </c>
      <c r="AO29" s="134"/>
      <c r="AP29" s="134"/>
      <c r="AQ29" s="130">
        <f t="shared" si="5"/>
        <v>0</v>
      </c>
      <c r="AR29" s="130">
        <f t="shared" si="6"/>
        <v>0</v>
      </c>
    </row>
    <row r="30" spans="2:44" ht="15">
      <c r="C30" s="129"/>
      <c r="D30" s="249" t="s">
        <v>266</v>
      </c>
      <c r="F30" s="145"/>
      <c r="G30" s="129"/>
      <c r="L30" s="10"/>
      <c r="M30" s="135"/>
      <c r="N30" s="136"/>
      <c r="O30" s="136"/>
      <c r="P30" s="136"/>
      <c r="Q30" s="136"/>
      <c r="R30" s="136"/>
      <c r="S30" s="136"/>
      <c r="T30" s="136"/>
      <c r="U30" s="136"/>
      <c r="V30" s="136"/>
      <c r="W30" s="136"/>
      <c r="X30" s="136"/>
      <c r="Y30" s="136"/>
      <c r="Z30" s="136"/>
      <c r="AA30" s="137"/>
      <c r="AB30" s="142"/>
      <c r="AC30" s="31"/>
      <c r="AD30" s="247">
        <f t="shared" ref="AD30:AP30" si="7">SUM(AD26:AD29)</f>
        <v>0</v>
      </c>
      <c r="AE30" s="144">
        <f t="shared" si="7"/>
        <v>0</v>
      </c>
      <c r="AF30" s="144">
        <f t="shared" si="7"/>
        <v>0</v>
      </c>
      <c r="AG30" s="144">
        <f t="shared" si="7"/>
        <v>0</v>
      </c>
      <c r="AH30" s="144">
        <f t="shared" si="7"/>
        <v>0</v>
      </c>
      <c r="AI30" s="144">
        <f t="shared" si="7"/>
        <v>0</v>
      </c>
      <c r="AJ30" s="144">
        <f t="shared" si="7"/>
        <v>0</v>
      </c>
      <c r="AK30" s="144">
        <f t="shared" si="7"/>
        <v>0</v>
      </c>
      <c r="AL30" s="144">
        <f t="shared" si="7"/>
        <v>0</v>
      </c>
      <c r="AM30" s="144">
        <f t="shared" si="7"/>
        <v>0</v>
      </c>
      <c r="AN30" s="144">
        <f t="shared" si="7"/>
        <v>0</v>
      </c>
      <c r="AO30" s="144">
        <f t="shared" si="7"/>
        <v>0</v>
      </c>
      <c r="AP30" s="144">
        <f t="shared" si="7"/>
        <v>0</v>
      </c>
      <c r="AQ30" s="130">
        <f t="shared" si="5"/>
        <v>0</v>
      </c>
      <c r="AR30" s="130">
        <f t="shared" si="6"/>
        <v>0</v>
      </c>
    </row>
    <row r="31" spans="2:44" ht="15">
      <c r="C31" s="129"/>
      <c r="D31" s="248" t="s">
        <v>249</v>
      </c>
      <c r="F31" s="141" t="s">
        <v>93</v>
      </c>
      <c r="G31" s="129" t="s">
        <v>94</v>
      </c>
      <c r="L31" s="10"/>
      <c r="M31" s="135"/>
      <c r="N31" s="136"/>
      <c r="O31" s="136"/>
      <c r="P31" s="136"/>
      <c r="Q31" s="136"/>
      <c r="R31" s="136"/>
      <c r="S31" s="136"/>
      <c r="T31" s="136"/>
      <c r="U31" s="136"/>
      <c r="V31" s="136"/>
      <c r="W31" s="136"/>
      <c r="X31" s="136"/>
      <c r="Y31" s="136"/>
      <c r="Z31" s="136"/>
      <c r="AA31" s="137"/>
      <c r="AB31" s="142"/>
      <c r="AC31" s="31"/>
      <c r="AD31" s="246">
        <v>0</v>
      </c>
      <c r="AE31" s="246">
        <v>0</v>
      </c>
      <c r="AF31" s="246">
        <v>0</v>
      </c>
      <c r="AG31" s="246">
        <v>0</v>
      </c>
      <c r="AH31" s="246">
        <v>0</v>
      </c>
      <c r="AI31" s="246">
        <v>0</v>
      </c>
      <c r="AJ31" s="246">
        <v>0</v>
      </c>
      <c r="AK31" s="246">
        <v>0</v>
      </c>
      <c r="AL31" s="246">
        <v>0</v>
      </c>
      <c r="AM31" s="134">
        <v>0</v>
      </c>
      <c r="AN31" s="134">
        <v>0</v>
      </c>
      <c r="AO31" s="134"/>
      <c r="AP31" s="134"/>
      <c r="AQ31" s="130">
        <f t="shared" si="5"/>
        <v>0</v>
      </c>
      <c r="AR31" s="130">
        <f t="shared" si="6"/>
        <v>0</v>
      </c>
    </row>
    <row r="32" spans="2:44" ht="15">
      <c r="C32" s="129"/>
      <c r="D32" s="240" t="s">
        <v>249</v>
      </c>
      <c r="F32" s="140" t="s">
        <v>95</v>
      </c>
      <c r="G32" s="129" t="s">
        <v>94</v>
      </c>
      <c r="L32" s="10"/>
      <c r="M32" s="135"/>
      <c r="N32" s="136"/>
      <c r="O32" s="136"/>
      <c r="P32" s="136"/>
      <c r="Q32" s="136"/>
      <c r="R32" s="136"/>
      <c r="S32" s="136"/>
      <c r="T32" s="136"/>
      <c r="U32" s="136"/>
      <c r="V32" s="136"/>
      <c r="W32" s="136"/>
      <c r="X32" s="136"/>
      <c r="Y32" s="136"/>
      <c r="Z32" s="136"/>
      <c r="AA32" s="137"/>
      <c r="AB32" s="142"/>
      <c r="AC32" s="31"/>
      <c r="AD32" s="246">
        <v>0</v>
      </c>
      <c r="AE32" s="246">
        <v>0</v>
      </c>
      <c r="AF32" s="246">
        <v>0</v>
      </c>
      <c r="AG32" s="246">
        <v>0</v>
      </c>
      <c r="AH32" s="246">
        <v>0</v>
      </c>
      <c r="AI32" s="246">
        <v>0</v>
      </c>
      <c r="AJ32" s="246">
        <v>0</v>
      </c>
      <c r="AK32" s="246">
        <v>0</v>
      </c>
      <c r="AL32" s="246">
        <v>0</v>
      </c>
      <c r="AM32" s="134">
        <v>0</v>
      </c>
      <c r="AN32" s="134">
        <v>0</v>
      </c>
      <c r="AO32" s="134"/>
      <c r="AP32" s="134"/>
      <c r="AQ32" s="130">
        <f t="shared" si="5"/>
        <v>0</v>
      </c>
      <c r="AR32" s="130">
        <f t="shared" si="6"/>
        <v>0</v>
      </c>
    </row>
    <row r="33" spans="2:64" ht="15">
      <c r="C33" s="129"/>
      <c r="D33" s="240" t="s">
        <v>249</v>
      </c>
      <c r="F33" s="140" t="s">
        <v>96</v>
      </c>
      <c r="G33" s="129" t="s">
        <v>94</v>
      </c>
      <c r="L33" s="10"/>
      <c r="M33" s="135"/>
      <c r="N33" s="136"/>
      <c r="O33" s="136"/>
      <c r="P33" s="136"/>
      <c r="Q33" s="136"/>
      <c r="R33" s="136"/>
      <c r="S33" s="136"/>
      <c r="T33" s="136"/>
      <c r="U33" s="136"/>
      <c r="V33" s="136"/>
      <c r="W33" s="136"/>
      <c r="X33" s="136"/>
      <c r="Y33" s="136"/>
      <c r="Z33" s="136"/>
      <c r="AA33" s="137"/>
      <c r="AB33" s="142"/>
      <c r="AC33" s="31"/>
      <c r="AD33" s="246">
        <v>0</v>
      </c>
      <c r="AE33" s="246">
        <v>0</v>
      </c>
      <c r="AF33" s="246">
        <v>0</v>
      </c>
      <c r="AG33" s="246">
        <v>0</v>
      </c>
      <c r="AH33" s="246">
        <v>0</v>
      </c>
      <c r="AI33" s="246">
        <v>0</v>
      </c>
      <c r="AJ33" s="246">
        <v>0</v>
      </c>
      <c r="AK33" s="246">
        <v>0</v>
      </c>
      <c r="AL33" s="246">
        <v>0</v>
      </c>
      <c r="AM33" s="134">
        <v>0</v>
      </c>
      <c r="AN33" s="134">
        <v>0</v>
      </c>
      <c r="AO33" s="134"/>
      <c r="AP33" s="134"/>
      <c r="AQ33" s="130">
        <f t="shared" si="5"/>
        <v>0</v>
      </c>
      <c r="AR33" s="130">
        <f t="shared" si="6"/>
        <v>0</v>
      </c>
    </row>
    <row r="34" spans="2:64" ht="15">
      <c r="C34" s="129"/>
      <c r="D34" s="240" t="s">
        <v>249</v>
      </c>
      <c r="F34" s="140" t="s">
        <v>97</v>
      </c>
      <c r="G34" s="129" t="s">
        <v>94</v>
      </c>
      <c r="L34" s="10"/>
      <c r="M34" s="135"/>
      <c r="N34" s="136"/>
      <c r="O34" s="136"/>
      <c r="P34" s="136"/>
      <c r="Q34" s="136"/>
      <c r="R34" s="136"/>
      <c r="S34" s="136"/>
      <c r="T34" s="136"/>
      <c r="U34" s="136"/>
      <c r="V34" s="136"/>
      <c r="W34" s="136"/>
      <c r="X34" s="136"/>
      <c r="Y34" s="136"/>
      <c r="Z34" s="136"/>
      <c r="AA34" s="137"/>
      <c r="AB34" s="142"/>
      <c r="AC34" s="31"/>
      <c r="AD34" s="246">
        <v>0</v>
      </c>
      <c r="AE34" s="246">
        <v>0</v>
      </c>
      <c r="AF34" s="246">
        <v>0</v>
      </c>
      <c r="AG34" s="246">
        <v>0</v>
      </c>
      <c r="AH34" s="246">
        <v>0</v>
      </c>
      <c r="AI34" s="246">
        <v>0</v>
      </c>
      <c r="AJ34" s="246">
        <v>0</v>
      </c>
      <c r="AK34" s="246">
        <v>0</v>
      </c>
      <c r="AL34" s="246">
        <v>0</v>
      </c>
      <c r="AM34" s="134">
        <v>0</v>
      </c>
      <c r="AN34" s="134">
        <v>0</v>
      </c>
      <c r="AO34" s="134"/>
      <c r="AP34" s="134"/>
      <c r="AQ34" s="130">
        <f t="shared" si="5"/>
        <v>0</v>
      </c>
      <c r="AR34" s="130">
        <f t="shared" si="6"/>
        <v>0</v>
      </c>
    </row>
    <row r="35" spans="2:64" ht="15">
      <c r="C35" s="129"/>
      <c r="D35" s="145" t="s">
        <v>250</v>
      </c>
      <c r="E35" s="145"/>
      <c r="F35" s="129"/>
      <c r="G35" s="129"/>
      <c r="L35" s="10"/>
      <c r="M35" s="245"/>
      <c r="N35" s="138"/>
      <c r="O35" s="138"/>
      <c r="P35" s="138"/>
      <c r="Q35" s="138"/>
      <c r="R35" s="138"/>
      <c r="S35" s="138"/>
      <c r="T35" s="138"/>
      <c r="U35" s="138"/>
      <c r="V35" s="138"/>
      <c r="W35" s="138"/>
      <c r="X35" s="138"/>
      <c r="Y35" s="138"/>
      <c r="Z35" s="138"/>
      <c r="AA35" s="139"/>
      <c r="AB35" s="142"/>
      <c r="AC35" s="31"/>
      <c r="AD35" s="247">
        <f t="shared" ref="AD35:AP35" si="8">SUM(AD31:AD34)</f>
        <v>0</v>
      </c>
      <c r="AE35" s="144">
        <f t="shared" si="8"/>
        <v>0</v>
      </c>
      <c r="AF35" s="144">
        <f t="shared" si="8"/>
        <v>0</v>
      </c>
      <c r="AG35" s="144">
        <f t="shared" si="8"/>
        <v>0</v>
      </c>
      <c r="AH35" s="144">
        <f t="shared" si="8"/>
        <v>0</v>
      </c>
      <c r="AI35" s="144">
        <f t="shared" si="8"/>
        <v>0</v>
      </c>
      <c r="AJ35" s="144">
        <f t="shared" si="8"/>
        <v>0</v>
      </c>
      <c r="AK35" s="144">
        <f t="shared" si="8"/>
        <v>0</v>
      </c>
      <c r="AL35" s="144">
        <f t="shared" si="8"/>
        <v>0</v>
      </c>
      <c r="AM35" s="144">
        <f t="shared" si="8"/>
        <v>0</v>
      </c>
      <c r="AN35" s="144">
        <f t="shared" si="8"/>
        <v>0</v>
      </c>
      <c r="AO35" s="144">
        <f t="shared" si="8"/>
        <v>0</v>
      </c>
      <c r="AP35" s="144">
        <f t="shared" si="8"/>
        <v>0</v>
      </c>
      <c r="AQ35" s="130">
        <f t="shared" si="5"/>
        <v>0</v>
      </c>
      <c r="AR35" s="130">
        <f t="shared" si="6"/>
        <v>0</v>
      </c>
    </row>
    <row r="36" spans="2:64" ht="15">
      <c r="C36" s="129"/>
      <c r="D36" s="145"/>
      <c r="E36" s="145"/>
      <c r="F36" s="129"/>
      <c r="G36" s="129"/>
      <c r="L36" s="10"/>
      <c r="M36" s="146"/>
      <c r="N36" s="146"/>
      <c r="O36" s="146"/>
      <c r="P36" s="146"/>
      <c r="Q36" s="146"/>
      <c r="R36" s="146"/>
      <c r="S36" s="146"/>
      <c r="T36" s="146"/>
      <c r="U36" s="146"/>
      <c r="V36" s="146"/>
      <c r="W36" s="146"/>
      <c r="X36" s="146"/>
      <c r="Y36" s="146"/>
      <c r="Z36" s="146"/>
      <c r="AA36" s="146"/>
      <c r="AB36" s="142"/>
      <c r="AC36" s="31"/>
      <c r="AD36" s="147"/>
      <c r="AE36" s="147"/>
      <c r="AF36" s="147"/>
      <c r="AG36" s="147"/>
      <c r="AH36" s="147"/>
      <c r="AI36" s="147"/>
      <c r="AJ36" s="147"/>
      <c r="AK36" s="147"/>
      <c r="AL36" s="147"/>
      <c r="AM36" s="147"/>
      <c r="AN36" s="147"/>
      <c r="AO36" s="147"/>
      <c r="AP36" s="147"/>
      <c r="AQ36" s="148"/>
      <c r="AR36" s="148"/>
    </row>
    <row r="37" spans="2:64" ht="15">
      <c r="B37" s="24" t="s">
        <v>8</v>
      </c>
      <c r="C37" s="129"/>
      <c r="D37" s="145"/>
      <c r="E37" s="145"/>
      <c r="F37" s="129"/>
      <c r="G37" s="129"/>
      <c r="L37" s="10"/>
      <c r="M37" s="146"/>
      <c r="N37" s="146"/>
      <c r="O37" s="146"/>
      <c r="P37" s="146"/>
      <c r="Q37" s="146"/>
      <c r="R37" s="146"/>
      <c r="S37" s="146"/>
      <c r="T37" s="146"/>
      <c r="U37" s="146"/>
      <c r="V37" s="146"/>
      <c r="W37" s="146"/>
      <c r="X37" s="146"/>
      <c r="Y37" s="146"/>
      <c r="Z37" s="146"/>
      <c r="AA37" s="146"/>
      <c r="AB37" s="142"/>
      <c r="AC37" s="31"/>
      <c r="AD37" s="147"/>
      <c r="AE37" s="147"/>
      <c r="AF37" s="147"/>
      <c r="AG37" s="147"/>
      <c r="AH37" s="147"/>
      <c r="AI37" s="147"/>
      <c r="AJ37" s="147"/>
      <c r="AK37" s="147"/>
      <c r="AL37" s="147"/>
      <c r="AM37" s="147"/>
      <c r="AN37" s="147"/>
      <c r="AO37" s="147"/>
      <c r="AP37" s="147"/>
      <c r="AQ37" s="148"/>
      <c r="AR37" s="148"/>
    </row>
    <row r="38" spans="2:64" ht="15">
      <c r="C38" s="129"/>
      <c r="D38" s="15" t="s">
        <v>387</v>
      </c>
      <c r="F38" s="141" t="s">
        <v>93</v>
      </c>
      <c r="G38" s="129" t="s">
        <v>0</v>
      </c>
      <c r="L38" s="10"/>
      <c r="M38" s="332">
        <v>0</v>
      </c>
      <c r="N38" s="332">
        <v>0</v>
      </c>
      <c r="O38" s="332">
        <v>0</v>
      </c>
      <c r="P38" s="332">
        <v>0</v>
      </c>
      <c r="Q38" s="332">
        <v>0</v>
      </c>
      <c r="R38" s="332">
        <v>9.3600000000000003E-3</v>
      </c>
      <c r="S38" s="332">
        <v>7.2400000000000006E-2</v>
      </c>
      <c r="T38" s="332">
        <v>0</v>
      </c>
      <c r="U38" s="332">
        <v>4.8271100000000008E-3</v>
      </c>
      <c r="V38" s="343">
        <v>5.8326100000000002E-3</v>
      </c>
      <c r="W38" s="343">
        <v>2.5255100000000003E-3</v>
      </c>
      <c r="X38" s="134"/>
      <c r="Y38" s="134"/>
      <c r="Z38" s="334">
        <f t="shared" ref="Z38:Z45" si="9">SUM(M38:Q38)</f>
        <v>0</v>
      </c>
      <c r="AA38" s="334">
        <f t="shared" ref="AA38:AA45" si="10">SUM(R38:Y38)</f>
        <v>9.4945229999999992E-2</v>
      </c>
      <c r="AB38" s="142"/>
      <c r="AC38" s="31"/>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c r="BC38" s="142"/>
      <c r="BD38" s="142"/>
      <c r="BE38" s="142"/>
      <c r="BF38" s="142"/>
      <c r="BG38" s="142"/>
      <c r="BH38" s="142"/>
      <c r="BI38" s="142"/>
      <c r="BJ38" s="142"/>
      <c r="BK38" s="142"/>
      <c r="BL38" s="142"/>
    </row>
    <row r="39" spans="2:64" ht="15">
      <c r="C39" s="129"/>
      <c r="D39" s="266" t="s">
        <v>387</v>
      </c>
      <c r="F39" s="140" t="s">
        <v>95</v>
      </c>
      <c r="G39" s="129" t="s">
        <v>0</v>
      </c>
      <c r="L39" s="10"/>
      <c r="M39" s="332">
        <v>0</v>
      </c>
      <c r="N39" s="332">
        <v>0</v>
      </c>
      <c r="O39" s="332">
        <v>0</v>
      </c>
      <c r="P39" s="332">
        <v>0</v>
      </c>
      <c r="Q39" s="332">
        <v>0</v>
      </c>
      <c r="R39" s="332">
        <v>4.3380000000000002E-2</v>
      </c>
      <c r="S39" s="332">
        <v>0.35989357</v>
      </c>
      <c r="T39" s="332">
        <v>0.20327434999999999</v>
      </c>
      <c r="U39" s="332">
        <v>0.13295966000000001</v>
      </c>
      <c r="V39" s="343">
        <v>0.58075880999999996</v>
      </c>
      <c r="W39" s="343">
        <v>6.3529620000000009E-2</v>
      </c>
      <c r="X39" s="134"/>
      <c r="Y39" s="134"/>
      <c r="Z39" s="334">
        <f t="shared" si="9"/>
        <v>0</v>
      </c>
      <c r="AA39" s="334">
        <f t="shared" si="10"/>
        <v>1.38379601</v>
      </c>
      <c r="AB39" s="142"/>
      <c r="AC39" s="142"/>
      <c r="AD39" s="142"/>
      <c r="AE39" s="142"/>
      <c r="AF39" s="142"/>
      <c r="AG39" s="142"/>
      <c r="AH39" s="142"/>
      <c r="AI39" s="142"/>
      <c r="AJ39" s="142"/>
      <c r="AK39" s="142"/>
      <c r="AL39" s="142"/>
      <c r="AM39" s="142"/>
      <c r="AN39" s="142"/>
      <c r="AO39" s="142"/>
      <c r="AP39" s="142"/>
      <c r="AQ39" s="142"/>
      <c r="AR39" s="142"/>
      <c r="AS39" s="142"/>
      <c r="AT39" s="142"/>
      <c r="AU39" s="142"/>
      <c r="AV39" s="142"/>
      <c r="AW39" s="142"/>
      <c r="AX39" s="142"/>
      <c r="AY39" s="142"/>
      <c r="AZ39" s="142"/>
      <c r="BA39" s="142"/>
      <c r="BB39" s="142"/>
      <c r="BC39" s="142"/>
      <c r="BD39" s="142"/>
      <c r="BE39" s="142"/>
      <c r="BF39" s="142"/>
      <c r="BG39" s="142"/>
      <c r="BH39" s="142"/>
      <c r="BI39" s="142"/>
      <c r="BJ39" s="142"/>
      <c r="BK39" s="142"/>
      <c r="BL39" s="142"/>
    </row>
    <row r="40" spans="2:64" ht="15">
      <c r="C40" s="129"/>
      <c r="D40" s="266" t="s">
        <v>387</v>
      </c>
      <c r="F40" s="140" t="s">
        <v>96</v>
      </c>
      <c r="G40" s="129" t="s">
        <v>0</v>
      </c>
      <c r="L40" s="10"/>
      <c r="M40" s="332">
        <v>0</v>
      </c>
      <c r="N40" s="332">
        <v>0</v>
      </c>
      <c r="O40" s="332">
        <v>0</v>
      </c>
      <c r="P40" s="332">
        <v>0</v>
      </c>
      <c r="Q40" s="332">
        <v>0</v>
      </c>
      <c r="R40" s="332">
        <v>0.19703370000000003</v>
      </c>
      <c r="S40" s="332">
        <v>2.3392840000000002E-2</v>
      </c>
      <c r="T40" s="332">
        <v>2.8909999999999998E-4</v>
      </c>
      <c r="U40" s="332">
        <v>2.2762500000000001E-3</v>
      </c>
      <c r="V40" s="343">
        <v>4.3512500000000001E-3</v>
      </c>
      <c r="W40" s="343">
        <v>2.2187499999999998E-3</v>
      </c>
      <c r="X40" s="134"/>
      <c r="Y40" s="134"/>
      <c r="Z40" s="334">
        <f t="shared" si="9"/>
        <v>0</v>
      </c>
      <c r="AA40" s="334">
        <f t="shared" si="10"/>
        <v>0.22956189000000002</v>
      </c>
      <c r="AB40" s="142"/>
      <c r="AC40" s="142"/>
      <c r="AD40" s="142"/>
      <c r="AE40" s="142"/>
      <c r="AF40" s="142"/>
      <c r="AG40" s="142"/>
      <c r="AH40" s="142"/>
      <c r="AI40" s="142"/>
      <c r="AJ40" s="142"/>
      <c r="AK40" s="142"/>
      <c r="AL40" s="142"/>
      <c r="AM40" s="142"/>
      <c r="AN40" s="142"/>
      <c r="AO40" s="142"/>
      <c r="AP40" s="142"/>
      <c r="AQ40" s="142"/>
      <c r="AR40" s="142"/>
      <c r="AS40" s="142"/>
      <c r="AT40" s="142"/>
      <c r="AU40" s="142"/>
      <c r="AV40" s="142"/>
      <c r="AW40" s="142"/>
      <c r="AX40" s="142"/>
      <c r="AY40" s="142"/>
      <c r="AZ40" s="142"/>
      <c r="BA40" s="142"/>
      <c r="BB40" s="142"/>
      <c r="BC40" s="142"/>
      <c r="BD40" s="142"/>
      <c r="BE40" s="142"/>
      <c r="BF40" s="142"/>
      <c r="BG40" s="142"/>
      <c r="BH40" s="142"/>
      <c r="BI40" s="142"/>
      <c r="BJ40" s="142"/>
      <c r="BK40" s="142"/>
      <c r="BL40" s="142"/>
    </row>
    <row r="41" spans="2:64" ht="15">
      <c r="C41" s="129"/>
      <c r="D41" s="266" t="s">
        <v>387</v>
      </c>
      <c r="F41" s="140" t="s">
        <v>97</v>
      </c>
      <c r="G41" s="129" t="s">
        <v>0</v>
      </c>
      <c r="L41" s="10"/>
      <c r="M41" s="332">
        <v>0</v>
      </c>
      <c r="N41" s="332">
        <v>0</v>
      </c>
      <c r="O41" s="332">
        <v>0</v>
      </c>
      <c r="P41" s="332">
        <v>0</v>
      </c>
      <c r="Q41" s="332">
        <v>0</v>
      </c>
      <c r="R41" s="332">
        <v>0</v>
      </c>
      <c r="S41" s="332">
        <v>0</v>
      </c>
      <c r="T41" s="332">
        <v>0</v>
      </c>
      <c r="U41" s="332">
        <v>0</v>
      </c>
      <c r="V41" s="332">
        <v>0</v>
      </c>
      <c r="W41" s="332">
        <v>0</v>
      </c>
      <c r="X41" s="134"/>
      <c r="Y41" s="134"/>
      <c r="Z41" s="334">
        <f t="shared" si="9"/>
        <v>0</v>
      </c>
      <c r="AA41" s="334">
        <f t="shared" si="10"/>
        <v>0</v>
      </c>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row>
    <row r="42" spans="2:64" ht="15">
      <c r="C42" s="129"/>
      <c r="D42" s="15" t="s">
        <v>388</v>
      </c>
      <c r="F42" s="141" t="s">
        <v>93</v>
      </c>
      <c r="G42" s="129" t="s">
        <v>0</v>
      </c>
      <c r="L42" s="10"/>
      <c r="M42" s="332">
        <v>0</v>
      </c>
      <c r="N42" s="332">
        <v>0</v>
      </c>
      <c r="O42" s="332">
        <v>0</v>
      </c>
      <c r="P42" s="332">
        <v>0</v>
      </c>
      <c r="Q42" s="332">
        <v>7.5314055045193166E-5</v>
      </c>
      <c r="R42" s="332">
        <v>0</v>
      </c>
      <c r="S42" s="332">
        <v>0</v>
      </c>
      <c r="T42" s="332">
        <v>0</v>
      </c>
      <c r="U42" s="332">
        <v>0</v>
      </c>
      <c r="V42" s="332">
        <v>0</v>
      </c>
      <c r="W42" s="332">
        <v>0</v>
      </c>
      <c r="X42" s="134"/>
      <c r="Y42" s="134"/>
      <c r="Z42" s="334">
        <f>SUM(M42:Q42)</f>
        <v>7.5314055045193166E-5</v>
      </c>
      <c r="AA42" s="334">
        <f>SUM(R42:Y42)</f>
        <v>0</v>
      </c>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row>
    <row r="43" spans="2:64" ht="15">
      <c r="C43" s="129"/>
      <c r="D43" s="266" t="s">
        <v>388</v>
      </c>
      <c r="F43" s="140" t="s">
        <v>95</v>
      </c>
      <c r="G43" s="129" t="s">
        <v>0</v>
      </c>
      <c r="L43" s="10"/>
      <c r="M43" s="332">
        <v>0</v>
      </c>
      <c r="N43" s="332">
        <v>0.14276395040000001</v>
      </c>
      <c r="O43" s="332">
        <v>0.38036318440022465</v>
      </c>
      <c r="P43" s="332">
        <v>0.96305758428478394</v>
      </c>
      <c r="Q43" s="332">
        <v>0.27601035749186281</v>
      </c>
      <c r="R43" s="332">
        <v>0</v>
      </c>
      <c r="S43" s="332">
        <v>0</v>
      </c>
      <c r="T43" s="332">
        <v>0</v>
      </c>
      <c r="U43" s="332">
        <v>0</v>
      </c>
      <c r="V43" s="332">
        <v>0</v>
      </c>
      <c r="W43" s="332">
        <v>0</v>
      </c>
      <c r="X43" s="134"/>
      <c r="Y43" s="134"/>
      <c r="Z43" s="334">
        <f t="shared" si="9"/>
        <v>1.7621950765768715</v>
      </c>
      <c r="AA43" s="334">
        <f t="shared" si="10"/>
        <v>0</v>
      </c>
      <c r="AB43" s="142"/>
      <c r="AC43" s="142"/>
      <c r="AD43" s="142"/>
      <c r="AE43" s="142"/>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2"/>
      <c r="BB43" s="142"/>
      <c r="BC43" s="142"/>
      <c r="BD43" s="142"/>
      <c r="BE43" s="142"/>
      <c r="BF43" s="142"/>
      <c r="BG43" s="142"/>
      <c r="BH43" s="142"/>
      <c r="BI43" s="142"/>
      <c r="BJ43" s="142"/>
      <c r="BK43" s="142"/>
      <c r="BL43" s="142"/>
    </row>
    <row r="44" spans="2:64" ht="15">
      <c r="C44" s="129"/>
      <c r="D44" s="266" t="s">
        <v>388</v>
      </c>
      <c r="F44" s="140" t="s">
        <v>96</v>
      </c>
      <c r="G44" s="129" t="s">
        <v>0</v>
      </c>
      <c r="L44" s="10"/>
      <c r="M44" s="332">
        <v>0</v>
      </c>
      <c r="N44" s="332">
        <v>0</v>
      </c>
      <c r="O44" s="332">
        <v>0</v>
      </c>
      <c r="P44" s="332">
        <v>5.7014119999999995E-2</v>
      </c>
      <c r="Q44" s="332">
        <v>0.26007780771784783</v>
      </c>
      <c r="R44" s="332">
        <v>0</v>
      </c>
      <c r="S44" s="332">
        <v>0</v>
      </c>
      <c r="T44" s="332">
        <v>0</v>
      </c>
      <c r="U44" s="332">
        <v>0</v>
      </c>
      <c r="V44" s="332">
        <v>0</v>
      </c>
      <c r="W44" s="332">
        <v>0</v>
      </c>
      <c r="X44" s="134"/>
      <c r="Y44" s="134"/>
      <c r="Z44" s="334">
        <f t="shared" si="9"/>
        <v>0.31709192771784783</v>
      </c>
      <c r="AA44" s="334">
        <f t="shared" si="10"/>
        <v>0</v>
      </c>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2"/>
      <c r="BH44" s="142"/>
      <c r="BI44" s="142"/>
      <c r="BJ44" s="142"/>
      <c r="BK44" s="142"/>
      <c r="BL44" s="142"/>
    </row>
    <row r="45" spans="2:64" ht="15">
      <c r="C45" s="129"/>
      <c r="D45" s="266" t="s">
        <v>388</v>
      </c>
      <c r="F45" s="140" t="s">
        <v>97</v>
      </c>
      <c r="G45" s="129" t="s">
        <v>0</v>
      </c>
      <c r="L45" s="10"/>
      <c r="M45" s="332">
        <v>0</v>
      </c>
      <c r="N45" s="332">
        <v>0</v>
      </c>
      <c r="O45" s="332">
        <v>0</v>
      </c>
      <c r="P45" s="332">
        <v>0</v>
      </c>
      <c r="Q45" s="332">
        <v>0</v>
      </c>
      <c r="R45" s="332">
        <v>0</v>
      </c>
      <c r="S45" s="332">
        <v>0</v>
      </c>
      <c r="T45" s="332">
        <v>0</v>
      </c>
      <c r="U45" s="332">
        <v>0</v>
      </c>
      <c r="V45" s="332">
        <v>0</v>
      </c>
      <c r="W45" s="332">
        <v>0</v>
      </c>
      <c r="X45" s="134"/>
      <c r="Y45" s="134"/>
      <c r="Z45" s="334">
        <f t="shared" si="9"/>
        <v>0</v>
      </c>
      <c r="AA45" s="334">
        <f t="shared" si="10"/>
        <v>0</v>
      </c>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42"/>
      <c r="BG45" s="142"/>
      <c r="BH45" s="142"/>
      <c r="BI45" s="142"/>
      <c r="BJ45" s="142"/>
      <c r="BK45" s="142"/>
      <c r="BL45" s="142"/>
    </row>
    <row r="46" spans="2:64" ht="15">
      <c r="C46" s="129"/>
      <c r="D46" s="89" t="s">
        <v>396</v>
      </c>
      <c r="E46" s="145"/>
      <c r="F46" s="129"/>
      <c r="G46" s="129"/>
      <c r="L46" s="10"/>
      <c r="M46" s="247">
        <f t="shared" ref="M46:AA46" si="11">SUM(M38:M45)</f>
        <v>0</v>
      </c>
      <c r="N46" s="144">
        <f t="shared" si="11"/>
        <v>0.14276395040000001</v>
      </c>
      <c r="O46" s="144">
        <f t="shared" si="11"/>
        <v>0.38036318440022465</v>
      </c>
      <c r="P46" s="144">
        <f t="shared" si="11"/>
        <v>1.020071704284784</v>
      </c>
      <c r="Q46" s="144">
        <f t="shared" si="11"/>
        <v>0.53616347926475583</v>
      </c>
      <c r="R46" s="144">
        <f t="shared" si="11"/>
        <v>0.24977370000000004</v>
      </c>
      <c r="S46" s="144">
        <f t="shared" si="11"/>
        <v>0.45568641000000004</v>
      </c>
      <c r="T46" s="144">
        <f t="shared" si="11"/>
        <v>0.20356344999999998</v>
      </c>
      <c r="U46" s="144">
        <f t="shared" si="11"/>
        <v>0.14006302000000001</v>
      </c>
      <c r="V46" s="144">
        <f t="shared" si="11"/>
        <v>0.59094267</v>
      </c>
      <c r="W46" s="144">
        <f t="shared" si="11"/>
        <v>6.8273880000000009E-2</v>
      </c>
      <c r="X46" s="144">
        <f t="shared" si="11"/>
        <v>0</v>
      </c>
      <c r="Y46" s="144">
        <f t="shared" si="11"/>
        <v>0</v>
      </c>
      <c r="Z46" s="144">
        <f t="shared" si="11"/>
        <v>2.0793623183497645</v>
      </c>
      <c r="AA46" s="144">
        <f t="shared" si="11"/>
        <v>1.70830313</v>
      </c>
      <c r="AB46" s="142"/>
      <c r="AC46" s="142"/>
      <c r="AD46" s="142"/>
      <c r="AE46" s="142"/>
      <c r="AF46" s="142"/>
      <c r="AG46" s="142"/>
      <c r="AH46" s="142"/>
      <c r="AI46" s="142"/>
      <c r="AJ46" s="142"/>
      <c r="AK46" s="142"/>
      <c r="AL46" s="142"/>
      <c r="AM46" s="142"/>
      <c r="AN46" s="142"/>
      <c r="AO46" s="142"/>
      <c r="AP46" s="142"/>
      <c r="AQ46" s="142"/>
      <c r="AR46" s="142"/>
      <c r="AS46" s="142"/>
      <c r="AT46" s="142"/>
      <c r="AU46" s="142"/>
      <c r="AV46" s="142"/>
      <c r="AW46" s="142"/>
      <c r="AX46" s="142"/>
      <c r="AY46" s="142"/>
      <c r="AZ46" s="142"/>
      <c r="BA46" s="142"/>
      <c r="BB46" s="142"/>
      <c r="BC46" s="142"/>
      <c r="BD46" s="142"/>
      <c r="BE46" s="142"/>
      <c r="BF46" s="142"/>
      <c r="BG46" s="142"/>
      <c r="BH46" s="142"/>
      <c r="BI46" s="142"/>
      <c r="BJ46" s="142"/>
      <c r="BK46" s="142"/>
      <c r="BL46" s="142"/>
    </row>
    <row r="47" spans="2:64" ht="15">
      <c r="C47" s="129"/>
      <c r="D47" s="129"/>
      <c r="E47" s="129"/>
      <c r="F47" s="129"/>
      <c r="G47" s="129"/>
      <c r="L47" s="10"/>
      <c r="M47" s="142"/>
      <c r="N47" s="142"/>
      <c r="O47" s="142"/>
      <c r="P47" s="142"/>
      <c r="Q47" s="142"/>
      <c r="R47" s="142"/>
      <c r="S47" s="142"/>
      <c r="T47" s="142"/>
      <c r="U47" s="142"/>
      <c r="V47" s="142"/>
      <c r="W47" s="142"/>
      <c r="X47" s="24"/>
      <c r="AA47" s="142"/>
      <c r="AB47" s="142"/>
      <c r="AC47" s="142"/>
      <c r="AD47" s="142"/>
      <c r="AE47" s="142"/>
      <c r="AF47" s="142"/>
      <c r="AG47" s="142"/>
      <c r="AH47" s="142"/>
      <c r="AI47" s="142"/>
      <c r="AJ47" s="142"/>
      <c r="AK47" s="142"/>
      <c r="AL47" s="142"/>
      <c r="AM47" s="142"/>
      <c r="AN47" s="142"/>
      <c r="AO47" s="142"/>
      <c r="AP47" s="142"/>
      <c r="AQ47" s="142"/>
      <c r="AR47" s="142"/>
    </row>
    <row r="48" spans="2:64" ht="15.75">
      <c r="D48" s="149"/>
      <c r="E48" s="111"/>
      <c r="F48" s="111"/>
      <c r="G48" s="111"/>
      <c r="H48" s="111"/>
      <c r="I48" s="111"/>
      <c r="J48" s="111"/>
      <c r="K48" s="111"/>
      <c r="L48" s="10"/>
      <c r="M48" s="111"/>
    </row>
    <row r="51" spans="4:40">
      <c r="D51" s="31"/>
      <c r="E51" s="54"/>
      <c r="F51" s="54"/>
      <c r="G51" s="54"/>
      <c r="H51" s="54"/>
      <c r="I51" s="54"/>
      <c r="J51" s="54"/>
      <c r="K51" s="386" t="s">
        <v>112</v>
      </c>
      <c r="L51" s="387"/>
      <c r="M51" s="387"/>
      <c r="N51" s="387"/>
      <c r="O51" s="387"/>
      <c r="P51" s="387"/>
      <c r="Q51" s="387"/>
      <c r="R51" s="387"/>
      <c r="S51" s="387"/>
      <c r="T51" s="387"/>
      <c r="U51" s="387"/>
      <c r="V51" s="387"/>
      <c r="W51" s="387"/>
      <c r="X51" s="387"/>
      <c r="Y51" s="387"/>
      <c r="Z51" s="387"/>
      <c r="AA51" s="387"/>
      <c r="AB51" s="387"/>
      <c r="AC51" s="387"/>
      <c r="AD51" s="387"/>
      <c r="AE51" s="387"/>
      <c r="AF51" s="387"/>
      <c r="AG51" s="387"/>
      <c r="AH51" s="387"/>
      <c r="AI51" s="387"/>
      <c r="AJ51" s="387"/>
      <c r="AK51" s="387"/>
      <c r="AL51" s="387"/>
      <c r="AM51" s="387"/>
      <c r="AN51" s="388"/>
    </row>
    <row r="52" spans="4:40" ht="58.5" customHeight="1">
      <c r="D52" s="54"/>
      <c r="E52" s="54"/>
      <c r="F52" s="389" t="s">
        <v>267</v>
      </c>
      <c r="G52" s="390"/>
      <c r="H52" s="390"/>
      <c r="I52" s="390"/>
      <c r="J52" s="391"/>
      <c r="K52" s="389" t="s">
        <v>389</v>
      </c>
      <c r="L52" s="390"/>
      <c r="M52" s="390"/>
      <c r="N52" s="390"/>
      <c r="O52" s="391"/>
      <c r="P52" s="392" t="s">
        <v>390</v>
      </c>
      <c r="Q52" s="393"/>
      <c r="R52" s="393"/>
      <c r="S52" s="393"/>
      <c r="T52" s="394"/>
      <c r="U52" s="392" t="s">
        <v>393</v>
      </c>
      <c r="V52" s="393"/>
      <c r="W52" s="393"/>
      <c r="X52" s="393"/>
      <c r="Y52" s="394"/>
      <c r="Z52" s="392" t="s">
        <v>391</v>
      </c>
      <c r="AA52" s="393"/>
      <c r="AB52" s="393"/>
      <c r="AC52" s="393"/>
      <c r="AD52" s="394"/>
      <c r="AE52" s="389" t="s">
        <v>392</v>
      </c>
      <c r="AF52" s="390"/>
      <c r="AG52" s="390"/>
      <c r="AH52" s="390"/>
      <c r="AI52" s="391"/>
      <c r="AJ52" s="392" t="s">
        <v>394</v>
      </c>
      <c r="AK52" s="393"/>
      <c r="AL52" s="393"/>
      <c r="AM52" s="393"/>
      <c r="AN52" s="394"/>
    </row>
    <row r="53" spans="4:40" ht="25.5">
      <c r="D53" s="100"/>
      <c r="E53" s="100"/>
      <c r="F53" s="101" t="s">
        <v>93</v>
      </c>
      <c r="G53" s="101" t="s">
        <v>95</v>
      </c>
      <c r="H53" s="101" t="s">
        <v>113</v>
      </c>
      <c r="I53" s="101" t="s">
        <v>97</v>
      </c>
      <c r="J53" s="102" t="s">
        <v>1</v>
      </c>
      <c r="K53" s="101" t="s">
        <v>93</v>
      </c>
      <c r="L53" s="101" t="s">
        <v>95</v>
      </c>
      <c r="M53" s="101" t="s">
        <v>113</v>
      </c>
      <c r="N53" s="101" t="s">
        <v>97</v>
      </c>
      <c r="O53" s="102" t="s">
        <v>1</v>
      </c>
      <c r="P53" s="101" t="s">
        <v>93</v>
      </c>
      <c r="Q53" s="101" t="s">
        <v>95</v>
      </c>
      <c r="R53" s="101" t="s">
        <v>113</v>
      </c>
      <c r="S53" s="101" t="s">
        <v>97</v>
      </c>
      <c r="T53" s="102" t="s">
        <v>1</v>
      </c>
      <c r="U53" s="101" t="s">
        <v>93</v>
      </c>
      <c r="V53" s="101" t="s">
        <v>95</v>
      </c>
      <c r="W53" s="101" t="s">
        <v>113</v>
      </c>
      <c r="X53" s="101" t="s">
        <v>97</v>
      </c>
      <c r="Y53" s="102" t="s">
        <v>1</v>
      </c>
      <c r="Z53" s="101" t="s">
        <v>93</v>
      </c>
      <c r="AA53" s="101" t="s">
        <v>95</v>
      </c>
      <c r="AB53" s="101" t="s">
        <v>113</v>
      </c>
      <c r="AC53" s="101" t="s">
        <v>97</v>
      </c>
      <c r="AD53" s="102" t="s">
        <v>1</v>
      </c>
      <c r="AE53" s="101" t="s">
        <v>93</v>
      </c>
      <c r="AF53" s="101" t="s">
        <v>95</v>
      </c>
      <c r="AG53" s="101" t="s">
        <v>113</v>
      </c>
      <c r="AH53" s="101" t="s">
        <v>97</v>
      </c>
      <c r="AI53" s="102" t="s">
        <v>1</v>
      </c>
      <c r="AJ53" s="101" t="s">
        <v>93</v>
      </c>
      <c r="AK53" s="101" t="s">
        <v>95</v>
      </c>
      <c r="AL53" s="101" t="s">
        <v>113</v>
      </c>
      <c r="AM53" s="101" t="s">
        <v>97</v>
      </c>
      <c r="AN53" s="102" t="s">
        <v>1</v>
      </c>
    </row>
    <row r="54" spans="4:40">
      <c r="D54" s="103" t="s">
        <v>613</v>
      </c>
      <c r="E54" s="104" t="s">
        <v>114</v>
      </c>
      <c r="F54" s="333">
        <v>259.95999999999998</v>
      </c>
      <c r="G54" s="333">
        <v>626.32000000000005</v>
      </c>
      <c r="H54" s="333">
        <v>154.44999999999999</v>
      </c>
      <c r="I54" s="333">
        <v>46.23</v>
      </c>
      <c r="J54" s="105">
        <f t="shared" ref="J54:J88" si="12">SUM(F54:I54)</f>
        <v>1086.96</v>
      </c>
      <c r="K54" s="333">
        <v>6.8000000000000005E-2</v>
      </c>
      <c r="L54" s="333">
        <v>0.11770000000000001</v>
      </c>
      <c r="M54" s="333" t="s">
        <v>641</v>
      </c>
      <c r="N54" s="333" t="s">
        <v>641</v>
      </c>
      <c r="O54" s="105">
        <f t="shared" ref="O54:O88" si="13">SUM(K54:N54)</f>
        <v>0.18570000000000003</v>
      </c>
      <c r="P54" s="333">
        <v>0.187</v>
      </c>
      <c r="Q54" s="333">
        <v>0.21692</v>
      </c>
      <c r="R54" s="333" t="s">
        <v>641</v>
      </c>
      <c r="S54" s="333" t="s">
        <v>641</v>
      </c>
      <c r="T54" s="105">
        <f t="shared" ref="T54:T88" si="14">SUM(P54:S54)</f>
        <v>0.40392</v>
      </c>
      <c r="U54" s="333">
        <v>2.4641700000000003E-3</v>
      </c>
      <c r="V54" s="333">
        <v>1.6684719999999997E-2</v>
      </c>
      <c r="W54" s="333" t="s">
        <v>641</v>
      </c>
      <c r="X54" s="333" t="s">
        <v>641</v>
      </c>
      <c r="Y54" s="105">
        <f t="shared" ref="Y54:Y88" si="15">SUM(U54:X54)</f>
        <v>1.9148889999999998E-2</v>
      </c>
      <c r="Z54" s="333" t="s">
        <v>641</v>
      </c>
      <c r="AA54" s="333" t="s">
        <v>641</v>
      </c>
      <c r="AB54" s="333" t="s">
        <v>641</v>
      </c>
      <c r="AC54" s="333" t="s">
        <v>641</v>
      </c>
      <c r="AD54" s="105">
        <f t="shared" ref="AD54:AD88" si="16">SUM(Z54:AC54)</f>
        <v>0</v>
      </c>
      <c r="AE54" s="333" t="s">
        <v>641</v>
      </c>
      <c r="AF54" s="333" t="s">
        <v>641</v>
      </c>
      <c r="AG54" s="333" t="s">
        <v>641</v>
      </c>
      <c r="AH54" s="333" t="s">
        <v>641</v>
      </c>
      <c r="AI54" s="105">
        <f t="shared" ref="AI54:AI88" si="17">SUM(AE54:AH54)</f>
        <v>0</v>
      </c>
      <c r="AJ54" s="333" t="s">
        <v>641</v>
      </c>
      <c r="AK54" s="333" t="s">
        <v>641</v>
      </c>
      <c r="AL54" s="333" t="s">
        <v>641</v>
      </c>
      <c r="AM54" s="333" t="s">
        <v>641</v>
      </c>
      <c r="AN54" s="105">
        <f t="shared" ref="AN54:AN88" si="18">SUM(AJ54:AM54)</f>
        <v>0</v>
      </c>
    </row>
    <row r="55" spans="4:40">
      <c r="D55" s="103" t="s">
        <v>614</v>
      </c>
      <c r="E55" s="104" t="s">
        <v>115</v>
      </c>
      <c r="F55" s="333">
        <v>516.97</v>
      </c>
      <c r="G55" s="333">
        <v>992.61</v>
      </c>
      <c r="H55" s="333">
        <v>146.56</v>
      </c>
      <c r="I55" s="333">
        <v>116.55</v>
      </c>
      <c r="J55" s="105">
        <f t="shared" si="12"/>
        <v>1772.6899999999998</v>
      </c>
      <c r="K55" s="333" t="s">
        <v>641</v>
      </c>
      <c r="L55" s="333" t="s">
        <v>641</v>
      </c>
      <c r="M55" s="333" t="s">
        <v>641</v>
      </c>
      <c r="N55" s="333" t="s">
        <v>641</v>
      </c>
      <c r="O55" s="105">
        <f t="shared" si="13"/>
        <v>0</v>
      </c>
      <c r="P55" s="333" t="s">
        <v>641</v>
      </c>
      <c r="Q55" s="333" t="s">
        <v>641</v>
      </c>
      <c r="R55" s="333" t="s">
        <v>641</v>
      </c>
      <c r="S55" s="333" t="s">
        <v>641</v>
      </c>
      <c r="T55" s="105">
        <f t="shared" si="14"/>
        <v>0</v>
      </c>
      <c r="U55" s="333" t="s">
        <v>641</v>
      </c>
      <c r="V55" s="333">
        <v>1.6510489999999999E-2</v>
      </c>
      <c r="W55" s="333" t="s">
        <v>641</v>
      </c>
      <c r="X55" s="333" t="s">
        <v>641</v>
      </c>
      <c r="Y55" s="105">
        <f t="shared" si="15"/>
        <v>1.6510489999999999E-2</v>
      </c>
      <c r="Z55" s="333" t="s">
        <v>641</v>
      </c>
      <c r="AA55" s="333" t="s">
        <v>641</v>
      </c>
      <c r="AB55" s="333" t="s">
        <v>641</v>
      </c>
      <c r="AC55" s="333" t="s">
        <v>641</v>
      </c>
      <c r="AD55" s="105">
        <f t="shared" si="16"/>
        <v>0</v>
      </c>
      <c r="AE55" s="333" t="s">
        <v>641</v>
      </c>
      <c r="AF55" s="333" t="s">
        <v>641</v>
      </c>
      <c r="AG55" s="333" t="s">
        <v>641</v>
      </c>
      <c r="AH55" s="333" t="s">
        <v>641</v>
      </c>
      <c r="AI55" s="105">
        <f t="shared" si="17"/>
        <v>0</v>
      </c>
      <c r="AJ55" s="333" t="s">
        <v>641</v>
      </c>
      <c r="AK55" s="333" t="s">
        <v>641</v>
      </c>
      <c r="AL55" s="333" t="s">
        <v>641</v>
      </c>
      <c r="AM55" s="333" t="s">
        <v>641</v>
      </c>
      <c r="AN55" s="105">
        <f t="shared" si="18"/>
        <v>0</v>
      </c>
    </row>
    <row r="56" spans="4:40">
      <c r="D56" s="103" t="s">
        <v>615</v>
      </c>
      <c r="E56" s="104" t="s">
        <v>116</v>
      </c>
      <c r="F56" s="333">
        <v>271.12</v>
      </c>
      <c r="G56" s="333">
        <v>367.87</v>
      </c>
      <c r="H56" s="333">
        <v>62.69</v>
      </c>
      <c r="I56" s="333">
        <v>40.06</v>
      </c>
      <c r="J56" s="105">
        <f t="shared" si="12"/>
        <v>741.74</v>
      </c>
      <c r="K56" s="333" t="s">
        <v>641</v>
      </c>
      <c r="L56" s="333" t="s">
        <v>641</v>
      </c>
      <c r="M56" s="333" t="s">
        <v>641</v>
      </c>
      <c r="N56" s="333" t="s">
        <v>641</v>
      </c>
      <c r="O56" s="105">
        <f t="shared" si="13"/>
        <v>0</v>
      </c>
      <c r="P56" s="333" t="s">
        <v>641</v>
      </c>
      <c r="Q56" s="333" t="s">
        <v>641</v>
      </c>
      <c r="R56" s="333" t="s">
        <v>641</v>
      </c>
      <c r="S56" s="333" t="s">
        <v>641</v>
      </c>
      <c r="T56" s="105">
        <f t="shared" si="14"/>
        <v>0</v>
      </c>
      <c r="U56" s="333" t="s">
        <v>641</v>
      </c>
      <c r="V56" s="333">
        <v>-7.2000000000000005E-6</v>
      </c>
      <c r="W56" s="333" t="s">
        <v>641</v>
      </c>
      <c r="X56" s="333" t="s">
        <v>641</v>
      </c>
      <c r="Y56" s="105">
        <f t="shared" si="15"/>
        <v>-7.2000000000000005E-6</v>
      </c>
      <c r="Z56" s="333" t="s">
        <v>641</v>
      </c>
      <c r="AA56" s="333" t="s">
        <v>641</v>
      </c>
      <c r="AB56" s="333" t="s">
        <v>641</v>
      </c>
      <c r="AC56" s="333" t="s">
        <v>641</v>
      </c>
      <c r="AD56" s="105">
        <f t="shared" si="16"/>
        <v>0</v>
      </c>
      <c r="AE56" s="333" t="s">
        <v>641</v>
      </c>
      <c r="AF56" s="333" t="s">
        <v>641</v>
      </c>
      <c r="AG56" s="333" t="s">
        <v>641</v>
      </c>
      <c r="AH56" s="333" t="s">
        <v>641</v>
      </c>
      <c r="AI56" s="105">
        <f t="shared" si="17"/>
        <v>0</v>
      </c>
      <c r="AJ56" s="333" t="s">
        <v>641</v>
      </c>
      <c r="AK56" s="333" t="s">
        <v>641</v>
      </c>
      <c r="AL56" s="333" t="s">
        <v>641</v>
      </c>
      <c r="AM56" s="333" t="s">
        <v>641</v>
      </c>
      <c r="AN56" s="105">
        <f t="shared" si="18"/>
        <v>0</v>
      </c>
    </row>
    <row r="57" spans="4:40">
      <c r="D57" s="103" t="s">
        <v>616</v>
      </c>
      <c r="E57" s="104" t="s">
        <v>117</v>
      </c>
      <c r="F57" s="333">
        <v>414.02</v>
      </c>
      <c r="G57" s="333">
        <v>362.82</v>
      </c>
      <c r="H57" s="333">
        <v>31.75</v>
      </c>
      <c r="I57" s="333">
        <v>20.85</v>
      </c>
      <c r="J57" s="105">
        <f t="shared" si="12"/>
        <v>829.43999999999994</v>
      </c>
      <c r="K57" s="333" t="s">
        <v>641</v>
      </c>
      <c r="L57" s="333" t="s">
        <v>641</v>
      </c>
      <c r="M57" s="333" t="s">
        <v>641</v>
      </c>
      <c r="N57" s="333" t="s">
        <v>641</v>
      </c>
      <c r="O57" s="105">
        <f t="shared" si="13"/>
        <v>0</v>
      </c>
      <c r="P57" s="333" t="s">
        <v>641</v>
      </c>
      <c r="Q57" s="333" t="s">
        <v>641</v>
      </c>
      <c r="R57" s="333" t="s">
        <v>641</v>
      </c>
      <c r="S57" s="333" t="s">
        <v>641</v>
      </c>
      <c r="T57" s="105">
        <f t="shared" si="14"/>
        <v>0</v>
      </c>
      <c r="U57" s="333" t="s">
        <v>641</v>
      </c>
      <c r="V57" s="333">
        <v>8.25E-5</v>
      </c>
      <c r="W57" s="333">
        <v>2.2187499999999998E-3</v>
      </c>
      <c r="X57" s="333" t="s">
        <v>641</v>
      </c>
      <c r="Y57" s="105">
        <f t="shared" si="15"/>
        <v>2.3012499999999999E-3</v>
      </c>
      <c r="Z57" s="333" t="s">
        <v>641</v>
      </c>
      <c r="AA57" s="333" t="s">
        <v>641</v>
      </c>
      <c r="AB57" s="333" t="s">
        <v>641</v>
      </c>
      <c r="AC57" s="333" t="s">
        <v>641</v>
      </c>
      <c r="AD57" s="105">
        <f t="shared" si="16"/>
        <v>0</v>
      </c>
      <c r="AE57" s="333" t="s">
        <v>641</v>
      </c>
      <c r="AF57" s="333" t="s">
        <v>641</v>
      </c>
      <c r="AG57" s="333" t="s">
        <v>641</v>
      </c>
      <c r="AH57" s="333" t="s">
        <v>641</v>
      </c>
      <c r="AI57" s="105">
        <f t="shared" si="17"/>
        <v>0</v>
      </c>
      <c r="AJ57" s="333" t="s">
        <v>641</v>
      </c>
      <c r="AK57" s="333" t="s">
        <v>641</v>
      </c>
      <c r="AL57" s="333" t="s">
        <v>641</v>
      </c>
      <c r="AM57" s="333" t="s">
        <v>641</v>
      </c>
      <c r="AN57" s="105">
        <f t="shared" si="18"/>
        <v>0</v>
      </c>
    </row>
    <row r="58" spans="4:40">
      <c r="D58" s="103" t="s">
        <v>617</v>
      </c>
      <c r="E58" s="104" t="s">
        <v>118</v>
      </c>
      <c r="F58" s="333">
        <v>3.22</v>
      </c>
      <c r="G58" s="333">
        <v>10.44</v>
      </c>
      <c r="H58" s="333">
        <v>4.07</v>
      </c>
      <c r="I58" s="333">
        <v>0</v>
      </c>
      <c r="J58" s="105">
        <f t="shared" si="12"/>
        <v>17.73</v>
      </c>
      <c r="K58" s="333" t="s">
        <v>641</v>
      </c>
      <c r="L58" s="333" t="s">
        <v>641</v>
      </c>
      <c r="M58" s="333" t="s">
        <v>641</v>
      </c>
      <c r="N58" s="333" t="s">
        <v>641</v>
      </c>
      <c r="O58" s="105">
        <f t="shared" si="13"/>
        <v>0</v>
      </c>
      <c r="P58" s="333" t="s">
        <v>641</v>
      </c>
      <c r="Q58" s="333" t="s">
        <v>641</v>
      </c>
      <c r="R58" s="333" t="s">
        <v>641</v>
      </c>
      <c r="S58" s="333" t="s">
        <v>641</v>
      </c>
      <c r="T58" s="105">
        <f t="shared" si="14"/>
        <v>0</v>
      </c>
      <c r="U58" s="333" t="s">
        <v>641</v>
      </c>
      <c r="V58" s="333" t="s">
        <v>641</v>
      </c>
      <c r="W58" s="333" t="s">
        <v>641</v>
      </c>
      <c r="X58" s="333" t="s">
        <v>641</v>
      </c>
      <c r="Y58" s="105">
        <f t="shared" si="15"/>
        <v>0</v>
      </c>
      <c r="Z58" s="333" t="s">
        <v>641</v>
      </c>
      <c r="AA58" s="333" t="s">
        <v>641</v>
      </c>
      <c r="AB58" s="333" t="s">
        <v>641</v>
      </c>
      <c r="AC58" s="333" t="s">
        <v>641</v>
      </c>
      <c r="AD58" s="105">
        <f t="shared" si="16"/>
        <v>0</v>
      </c>
      <c r="AE58" s="333" t="s">
        <v>641</v>
      </c>
      <c r="AF58" s="333" t="s">
        <v>641</v>
      </c>
      <c r="AG58" s="333" t="s">
        <v>641</v>
      </c>
      <c r="AH58" s="333" t="s">
        <v>641</v>
      </c>
      <c r="AI58" s="105">
        <f t="shared" si="17"/>
        <v>0</v>
      </c>
      <c r="AJ58" s="333" t="s">
        <v>641</v>
      </c>
      <c r="AK58" s="333" t="s">
        <v>641</v>
      </c>
      <c r="AL58" s="333" t="s">
        <v>641</v>
      </c>
      <c r="AM58" s="333" t="s">
        <v>641</v>
      </c>
      <c r="AN58" s="105">
        <f t="shared" si="18"/>
        <v>0</v>
      </c>
    </row>
    <row r="59" spans="4:40">
      <c r="D59" s="103" t="s">
        <v>618</v>
      </c>
      <c r="E59" s="104" t="s">
        <v>119</v>
      </c>
      <c r="F59" s="333">
        <v>351.15</v>
      </c>
      <c r="G59" s="333">
        <v>681.37</v>
      </c>
      <c r="H59" s="333">
        <v>109.23</v>
      </c>
      <c r="I59" s="333">
        <v>65.84</v>
      </c>
      <c r="J59" s="105">
        <f t="shared" si="12"/>
        <v>1207.5899999999999</v>
      </c>
      <c r="K59" s="333" t="s">
        <v>641</v>
      </c>
      <c r="L59" s="333" t="s">
        <v>641</v>
      </c>
      <c r="M59" s="333" t="s">
        <v>641</v>
      </c>
      <c r="N59" s="333" t="s">
        <v>641</v>
      </c>
      <c r="O59" s="105">
        <f t="shared" si="13"/>
        <v>0</v>
      </c>
      <c r="P59" s="333" t="s">
        <v>641</v>
      </c>
      <c r="Q59" s="333" t="s">
        <v>641</v>
      </c>
      <c r="R59" s="333" t="s">
        <v>641</v>
      </c>
      <c r="S59" s="333" t="s">
        <v>641</v>
      </c>
      <c r="T59" s="105">
        <f t="shared" si="14"/>
        <v>0</v>
      </c>
      <c r="U59" s="333" t="s">
        <v>641</v>
      </c>
      <c r="V59" s="333" t="s">
        <v>641</v>
      </c>
      <c r="W59" s="333" t="s">
        <v>641</v>
      </c>
      <c r="X59" s="333" t="s">
        <v>641</v>
      </c>
      <c r="Y59" s="105">
        <f t="shared" si="15"/>
        <v>0</v>
      </c>
      <c r="Z59" s="333" t="s">
        <v>641</v>
      </c>
      <c r="AA59" s="333" t="s">
        <v>641</v>
      </c>
      <c r="AB59" s="333" t="s">
        <v>641</v>
      </c>
      <c r="AC59" s="333" t="s">
        <v>641</v>
      </c>
      <c r="AD59" s="105">
        <f t="shared" si="16"/>
        <v>0</v>
      </c>
      <c r="AE59" s="333" t="s">
        <v>641</v>
      </c>
      <c r="AF59" s="333" t="s">
        <v>641</v>
      </c>
      <c r="AG59" s="333" t="s">
        <v>641</v>
      </c>
      <c r="AH59" s="333" t="s">
        <v>641</v>
      </c>
      <c r="AI59" s="105">
        <f t="shared" si="17"/>
        <v>0</v>
      </c>
      <c r="AJ59" s="333" t="s">
        <v>641</v>
      </c>
      <c r="AK59" s="333" t="s">
        <v>641</v>
      </c>
      <c r="AL59" s="333" t="s">
        <v>641</v>
      </c>
      <c r="AM59" s="333" t="s">
        <v>641</v>
      </c>
      <c r="AN59" s="105">
        <f t="shared" si="18"/>
        <v>0</v>
      </c>
    </row>
    <row r="60" spans="4:40">
      <c r="D60" s="103" t="s">
        <v>619</v>
      </c>
      <c r="E60" s="104" t="s">
        <v>120</v>
      </c>
      <c r="F60" s="333">
        <v>176.14</v>
      </c>
      <c r="G60" s="333">
        <v>339.16</v>
      </c>
      <c r="H60" s="333">
        <v>15.71</v>
      </c>
      <c r="I60" s="333">
        <v>25.53</v>
      </c>
      <c r="J60" s="105">
        <f t="shared" si="12"/>
        <v>556.54</v>
      </c>
      <c r="K60" s="333" t="s">
        <v>641</v>
      </c>
      <c r="L60" s="333" t="s">
        <v>641</v>
      </c>
      <c r="M60" s="333" t="s">
        <v>641</v>
      </c>
      <c r="N60" s="333" t="s">
        <v>641</v>
      </c>
      <c r="O60" s="105">
        <f t="shared" si="13"/>
        <v>0</v>
      </c>
      <c r="P60" s="333" t="s">
        <v>641</v>
      </c>
      <c r="Q60" s="333" t="s">
        <v>641</v>
      </c>
      <c r="R60" s="333" t="s">
        <v>641</v>
      </c>
      <c r="S60" s="333" t="s">
        <v>641</v>
      </c>
      <c r="T60" s="105">
        <f t="shared" si="14"/>
        <v>0</v>
      </c>
      <c r="U60" s="333" t="s">
        <v>641</v>
      </c>
      <c r="V60" s="333" t="s">
        <v>641</v>
      </c>
      <c r="W60" s="333" t="s">
        <v>641</v>
      </c>
      <c r="X60" s="333" t="s">
        <v>641</v>
      </c>
      <c r="Y60" s="105">
        <f t="shared" si="15"/>
        <v>0</v>
      </c>
      <c r="Z60" s="333" t="s">
        <v>641</v>
      </c>
      <c r="AA60" s="333" t="s">
        <v>641</v>
      </c>
      <c r="AB60" s="333" t="s">
        <v>641</v>
      </c>
      <c r="AC60" s="333" t="s">
        <v>641</v>
      </c>
      <c r="AD60" s="105">
        <f t="shared" si="16"/>
        <v>0</v>
      </c>
      <c r="AE60" s="333" t="s">
        <v>641</v>
      </c>
      <c r="AF60" s="333" t="s">
        <v>641</v>
      </c>
      <c r="AG60" s="333" t="s">
        <v>641</v>
      </c>
      <c r="AH60" s="333" t="s">
        <v>641</v>
      </c>
      <c r="AI60" s="105">
        <f t="shared" si="17"/>
        <v>0</v>
      </c>
      <c r="AJ60" s="333" t="s">
        <v>641</v>
      </c>
      <c r="AK60" s="333" t="s">
        <v>641</v>
      </c>
      <c r="AL60" s="333" t="s">
        <v>641</v>
      </c>
      <c r="AM60" s="333" t="s">
        <v>641</v>
      </c>
      <c r="AN60" s="105">
        <f t="shared" si="18"/>
        <v>0</v>
      </c>
    </row>
    <row r="61" spans="4:40">
      <c r="D61" s="103" t="s">
        <v>620</v>
      </c>
      <c r="E61" s="104" t="s">
        <v>121</v>
      </c>
      <c r="F61" s="333">
        <v>86.6</v>
      </c>
      <c r="G61" s="333">
        <v>151.74</v>
      </c>
      <c r="H61" s="333">
        <v>21.73</v>
      </c>
      <c r="I61" s="333">
        <v>0.03</v>
      </c>
      <c r="J61" s="105">
        <f t="shared" si="12"/>
        <v>260.09999999999997</v>
      </c>
      <c r="K61" s="333" t="s">
        <v>641</v>
      </c>
      <c r="L61" s="333" t="s">
        <v>641</v>
      </c>
      <c r="M61" s="333" t="s">
        <v>641</v>
      </c>
      <c r="N61" s="333" t="s">
        <v>641</v>
      </c>
      <c r="O61" s="105">
        <f t="shared" si="13"/>
        <v>0</v>
      </c>
      <c r="P61" s="333" t="s">
        <v>641</v>
      </c>
      <c r="Q61" s="333" t="s">
        <v>641</v>
      </c>
      <c r="R61" s="333" t="s">
        <v>641</v>
      </c>
      <c r="S61" s="333" t="s">
        <v>641</v>
      </c>
      <c r="T61" s="105">
        <f t="shared" si="14"/>
        <v>0</v>
      </c>
      <c r="U61" s="333" t="s">
        <v>641</v>
      </c>
      <c r="V61" s="333" t="s">
        <v>641</v>
      </c>
      <c r="W61" s="333" t="s">
        <v>641</v>
      </c>
      <c r="X61" s="333" t="s">
        <v>641</v>
      </c>
      <c r="Y61" s="105">
        <f t="shared" si="15"/>
        <v>0</v>
      </c>
      <c r="Z61" s="333" t="s">
        <v>641</v>
      </c>
      <c r="AA61" s="333" t="s">
        <v>641</v>
      </c>
      <c r="AB61" s="333" t="s">
        <v>641</v>
      </c>
      <c r="AC61" s="333" t="s">
        <v>641</v>
      </c>
      <c r="AD61" s="105">
        <f t="shared" si="16"/>
        <v>0</v>
      </c>
      <c r="AE61" s="333" t="s">
        <v>641</v>
      </c>
      <c r="AF61" s="333" t="s">
        <v>641</v>
      </c>
      <c r="AG61" s="333" t="s">
        <v>641</v>
      </c>
      <c r="AH61" s="333" t="s">
        <v>641</v>
      </c>
      <c r="AI61" s="105">
        <f t="shared" si="17"/>
        <v>0</v>
      </c>
      <c r="AJ61" s="333" t="s">
        <v>641</v>
      </c>
      <c r="AK61" s="333" t="s">
        <v>641</v>
      </c>
      <c r="AL61" s="333" t="s">
        <v>641</v>
      </c>
      <c r="AM61" s="333" t="s">
        <v>641</v>
      </c>
      <c r="AN61" s="105">
        <f t="shared" si="18"/>
        <v>0</v>
      </c>
    </row>
    <row r="62" spans="4:40">
      <c r="D62" s="103" t="s">
        <v>621</v>
      </c>
      <c r="E62" s="104" t="s">
        <v>122</v>
      </c>
      <c r="F62" s="333">
        <v>699.65</v>
      </c>
      <c r="G62" s="333">
        <v>1206.93</v>
      </c>
      <c r="H62" s="333">
        <v>227.95</v>
      </c>
      <c r="I62" s="333">
        <v>97.53</v>
      </c>
      <c r="J62" s="105">
        <f t="shared" si="12"/>
        <v>2232.06</v>
      </c>
      <c r="K62" s="333" t="s">
        <v>641</v>
      </c>
      <c r="L62" s="333">
        <v>0.38629999999999998</v>
      </c>
      <c r="M62" s="333" t="s">
        <v>641</v>
      </c>
      <c r="N62" s="333" t="s">
        <v>641</v>
      </c>
      <c r="O62" s="105">
        <f t="shared" si="13"/>
        <v>0.38629999999999998</v>
      </c>
      <c r="P62" s="333" t="s">
        <v>641</v>
      </c>
      <c r="Q62" s="333">
        <v>0.58508000000000004</v>
      </c>
      <c r="R62" s="333" t="s">
        <v>641</v>
      </c>
      <c r="S62" s="333" t="s">
        <v>641</v>
      </c>
      <c r="T62" s="105">
        <f t="shared" si="14"/>
        <v>0.58508000000000004</v>
      </c>
      <c r="U62" s="333">
        <v>6.1340000000000006E-5</v>
      </c>
      <c r="V62" s="333">
        <v>2.935161E-2</v>
      </c>
      <c r="W62" s="333" t="s">
        <v>641</v>
      </c>
      <c r="X62" s="333" t="s">
        <v>641</v>
      </c>
      <c r="Y62" s="105">
        <f t="shared" si="15"/>
        <v>2.941295E-2</v>
      </c>
      <c r="Z62" s="333" t="s">
        <v>641</v>
      </c>
      <c r="AA62" s="333" t="s">
        <v>641</v>
      </c>
      <c r="AB62" s="333" t="s">
        <v>641</v>
      </c>
      <c r="AC62" s="333" t="s">
        <v>641</v>
      </c>
      <c r="AD62" s="105">
        <f t="shared" si="16"/>
        <v>0</v>
      </c>
      <c r="AE62" s="333" t="s">
        <v>641</v>
      </c>
      <c r="AF62" s="333" t="s">
        <v>641</v>
      </c>
      <c r="AG62" s="333" t="s">
        <v>641</v>
      </c>
      <c r="AH62" s="333" t="s">
        <v>641</v>
      </c>
      <c r="AI62" s="105">
        <f t="shared" si="17"/>
        <v>0</v>
      </c>
      <c r="AJ62" s="333" t="s">
        <v>641</v>
      </c>
      <c r="AK62" s="333" t="s">
        <v>641</v>
      </c>
      <c r="AL62" s="333" t="s">
        <v>641</v>
      </c>
      <c r="AM62" s="333" t="s">
        <v>641</v>
      </c>
      <c r="AN62" s="105">
        <f t="shared" si="18"/>
        <v>0</v>
      </c>
    </row>
    <row r="63" spans="4:40">
      <c r="D63" s="103" t="s">
        <v>622</v>
      </c>
      <c r="E63" s="104" t="s">
        <v>123</v>
      </c>
      <c r="F63" s="333">
        <v>116.28</v>
      </c>
      <c r="G63" s="333">
        <v>128.13999999999999</v>
      </c>
      <c r="H63" s="333">
        <v>33.93</v>
      </c>
      <c r="I63" s="333">
        <v>0</v>
      </c>
      <c r="J63" s="105">
        <f t="shared" si="12"/>
        <v>278.34999999999997</v>
      </c>
      <c r="K63" s="333" t="s">
        <v>641</v>
      </c>
      <c r="L63" s="333" t="s">
        <v>641</v>
      </c>
      <c r="M63" s="333" t="s">
        <v>641</v>
      </c>
      <c r="N63" s="333" t="s">
        <v>641</v>
      </c>
      <c r="O63" s="105">
        <f t="shared" si="13"/>
        <v>0</v>
      </c>
      <c r="P63" s="333" t="s">
        <v>641</v>
      </c>
      <c r="Q63" s="333" t="s">
        <v>641</v>
      </c>
      <c r="R63" s="333" t="s">
        <v>641</v>
      </c>
      <c r="S63" s="333" t="s">
        <v>641</v>
      </c>
      <c r="T63" s="105">
        <f t="shared" si="14"/>
        <v>0</v>
      </c>
      <c r="U63" s="333" t="s">
        <v>641</v>
      </c>
      <c r="V63" s="333" t="s">
        <v>641</v>
      </c>
      <c r="W63" s="333" t="s">
        <v>641</v>
      </c>
      <c r="X63" s="333" t="s">
        <v>641</v>
      </c>
      <c r="Y63" s="105">
        <f t="shared" si="15"/>
        <v>0</v>
      </c>
      <c r="Z63" s="333" t="s">
        <v>641</v>
      </c>
      <c r="AA63" s="333" t="s">
        <v>641</v>
      </c>
      <c r="AB63" s="333" t="s">
        <v>641</v>
      </c>
      <c r="AC63" s="333" t="s">
        <v>641</v>
      </c>
      <c r="AD63" s="105">
        <f t="shared" si="16"/>
        <v>0</v>
      </c>
      <c r="AE63" s="333" t="s">
        <v>641</v>
      </c>
      <c r="AF63" s="333" t="s">
        <v>641</v>
      </c>
      <c r="AG63" s="333" t="s">
        <v>641</v>
      </c>
      <c r="AH63" s="333" t="s">
        <v>641</v>
      </c>
      <c r="AI63" s="105">
        <f t="shared" si="17"/>
        <v>0</v>
      </c>
      <c r="AJ63" s="333" t="s">
        <v>641</v>
      </c>
      <c r="AK63" s="333" t="s">
        <v>641</v>
      </c>
      <c r="AL63" s="333" t="s">
        <v>641</v>
      </c>
      <c r="AM63" s="333" t="s">
        <v>641</v>
      </c>
      <c r="AN63" s="105">
        <f t="shared" si="18"/>
        <v>0</v>
      </c>
    </row>
    <row r="64" spans="4:40">
      <c r="D64" s="103" t="s">
        <v>623</v>
      </c>
      <c r="E64" s="104" t="s">
        <v>124</v>
      </c>
      <c r="F64" s="333">
        <v>226.65</v>
      </c>
      <c r="G64" s="333">
        <v>452.11</v>
      </c>
      <c r="H64" s="333">
        <v>112.47</v>
      </c>
      <c r="I64" s="333">
        <v>47.08</v>
      </c>
      <c r="J64" s="105">
        <f t="shared" si="12"/>
        <v>838.31000000000006</v>
      </c>
      <c r="K64" s="333" t="s">
        <v>641</v>
      </c>
      <c r="L64" s="333" t="s">
        <v>641</v>
      </c>
      <c r="M64" s="333" t="s">
        <v>641</v>
      </c>
      <c r="N64" s="333" t="s">
        <v>641</v>
      </c>
      <c r="O64" s="105">
        <f t="shared" si="13"/>
        <v>0</v>
      </c>
      <c r="P64" s="333" t="s">
        <v>641</v>
      </c>
      <c r="Q64" s="333" t="s">
        <v>641</v>
      </c>
      <c r="R64" s="333" t="s">
        <v>641</v>
      </c>
      <c r="S64" s="333" t="s">
        <v>641</v>
      </c>
      <c r="T64" s="105">
        <f t="shared" si="14"/>
        <v>0</v>
      </c>
      <c r="U64" s="333" t="s">
        <v>641</v>
      </c>
      <c r="V64" s="333" t="s">
        <v>641</v>
      </c>
      <c r="W64" s="333" t="s">
        <v>641</v>
      </c>
      <c r="X64" s="333" t="s">
        <v>641</v>
      </c>
      <c r="Y64" s="105">
        <f t="shared" si="15"/>
        <v>0</v>
      </c>
      <c r="Z64" s="333" t="s">
        <v>641</v>
      </c>
      <c r="AA64" s="333" t="s">
        <v>641</v>
      </c>
      <c r="AB64" s="333" t="s">
        <v>641</v>
      </c>
      <c r="AC64" s="333" t="s">
        <v>641</v>
      </c>
      <c r="AD64" s="105">
        <f t="shared" si="16"/>
        <v>0</v>
      </c>
      <c r="AE64" s="333" t="s">
        <v>641</v>
      </c>
      <c r="AF64" s="333" t="s">
        <v>641</v>
      </c>
      <c r="AG64" s="333" t="s">
        <v>641</v>
      </c>
      <c r="AH64" s="333" t="s">
        <v>641</v>
      </c>
      <c r="AI64" s="105">
        <f t="shared" si="17"/>
        <v>0</v>
      </c>
      <c r="AJ64" s="333" t="s">
        <v>641</v>
      </c>
      <c r="AK64" s="333" t="s">
        <v>641</v>
      </c>
      <c r="AL64" s="333" t="s">
        <v>641</v>
      </c>
      <c r="AM64" s="333" t="s">
        <v>641</v>
      </c>
      <c r="AN64" s="105">
        <f t="shared" si="18"/>
        <v>0</v>
      </c>
    </row>
    <row r="65" spans="4:40">
      <c r="D65" s="103" t="s">
        <v>624</v>
      </c>
      <c r="E65" s="104" t="s">
        <v>125</v>
      </c>
      <c r="F65" s="333">
        <v>342.94</v>
      </c>
      <c r="G65" s="333">
        <v>735.63</v>
      </c>
      <c r="H65" s="333">
        <v>110.19</v>
      </c>
      <c r="I65" s="333">
        <v>3.4</v>
      </c>
      <c r="J65" s="105">
        <f t="shared" si="12"/>
        <v>1192.1600000000001</v>
      </c>
      <c r="K65" s="333" t="s">
        <v>641</v>
      </c>
      <c r="L65" s="333" t="s">
        <v>641</v>
      </c>
      <c r="M65" s="333" t="s">
        <v>641</v>
      </c>
      <c r="N65" s="333" t="s">
        <v>641</v>
      </c>
      <c r="O65" s="105">
        <f t="shared" si="13"/>
        <v>0</v>
      </c>
      <c r="P65" s="333" t="s">
        <v>641</v>
      </c>
      <c r="Q65" s="333" t="s">
        <v>641</v>
      </c>
      <c r="R65" s="333" t="s">
        <v>641</v>
      </c>
      <c r="S65" s="333" t="s">
        <v>641</v>
      </c>
      <c r="T65" s="105">
        <f t="shared" si="14"/>
        <v>0</v>
      </c>
      <c r="U65" s="333" t="s">
        <v>641</v>
      </c>
      <c r="V65" s="333">
        <v>9.075E-4</v>
      </c>
      <c r="W65" s="333" t="s">
        <v>641</v>
      </c>
      <c r="X65" s="333" t="s">
        <v>641</v>
      </c>
      <c r="Y65" s="105">
        <f t="shared" si="15"/>
        <v>9.075E-4</v>
      </c>
      <c r="Z65" s="333" t="s">
        <v>641</v>
      </c>
      <c r="AA65" s="333" t="s">
        <v>641</v>
      </c>
      <c r="AB65" s="333" t="s">
        <v>641</v>
      </c>
      <c r="AC65" s="333" t="s">
        <v>641</v>
      </c>
      <c r="AD65" s="105">
        <f t="shared" si="16"/>
        <v>0</v>
      </c>
      <c r="AE65" s="333" t="s">
        <v>641</v>
      </c>
      <c r="AF65" s="333" t="s">
        <v>641</v>
      </c>
      <c r="AG65" s="333" t="s">
        <v>641</v>
      </c>
      <c r="AH65" s="333" t="s">
        <v>641</v>
      </c>
      <c r="AI65" s="105">
        <f t="shared" si="17"/>
        <v>0</v>
      </c>
      <c r="AJ65" s="333" t="s">
        <v>641</v>
      </c>
      <c r="AK65" s="333" t="s">
        <v>641</v>
      </c>
      <c r="AL65" s="333" t="s">
        <v>641</v>
      </c>
      <c r="AM65" s="333" t="s">
        <v>641</v>
      </c>
      <c r="AN65" s="105">
        <f t="shared" si="18"/>
        <v>0</v>
      </c>
    </row>
    <row r="66" spans="4:40">
      <c r="D66" s="103"/>
      <c r="E66" s="104" t="s">
        <v>126</v>
      </c>
      <c r="F66" s="333" t="s">
        <v>641</v>
      </c>
      <c r="G66" s="333" t="s">
        <v>641</v>
      </c>
      <c r="H66" s="333" t="s">
        <v>641</v>
      </c>
      <c r="I66" s="333" t="s">
        <v>641</v>
      </c>
      <c r="J66" s="105">
        <f t="shared" si="12"/>
        <v>0</v>
      </c>
      <c r="K66" s="333" t="s">
        <v>641</v>
      </c>
      <c r="L66" s="333" t="s">
        <v>641</v>
      </c>
      <c r="M66" s="333" t="s">
        <v>641</v>
      </c>
      <c r="N66" s="333" t="s">
        <v>641</v>
      </c>
      <c r="O66" s="105">
        <f t="shared" si="13"/>
        <v>0</v>
      </c>
      <c r="P66" s="333" t="s">
        <v>641</v>
      </c>
      <c r="Q66" s="333" t="s">
        <v>641</v>
      </c>
      <c r="R66" s="333" t="s">
        <v>641</v>
      </c>
      <c r="S66" s="333" t="s">
        <v>641</v>
      </c>
      <c r="T66" s="105">
        <f t="shared" si="14"/>
        <v>0</v>
      </c>
      <c r="U66" s="333" t="s">
        <v>641</v>
      </c>
      <c r="V66" s="333" t="s">
        <v>641</v>
      </c>
      <c r="W66" s="333" t="s">
        <v>641</v>
      </c>
      <c r="X66" s="333" t="s">
        <v>641</v>
      </c>
      <c r="Y66" s="105">
        <f t="shared" si="15"/>
        <v>0</v>
      </c>
      <c r="Z66" s="333" t="s">
        <v>641</v>
      </c>
      <c r="AA66" s="333" t="s">
        <v>641</v>
      </c>
      <c r="AB66" s="333" t="s">
        <v>641</v>
      </c>
      <c r="AC66" s="333" t="s">
        <v>641</v>
      </c>
      <c r="AD66" s="105">
        <f t="shared" si="16"/>
        <v>0</v>
      </c>
      <c r="AE66" s="333" t="s">
        <v>641</v>
      </c>
      <c r="AF66" s="333" t="s">
        <v>641</v>
      </c>
      <c r="AG66" s="333" t="s">
        <v>641</v>
      </c>
      <c r="AH66" s="333" t="s">
        <v>641</v>
      </c>
      <c r="AI66" s="105">
        <f t="shared" si="17"/>
        <v>0</v>
      </c>
      <c r="AJ66" s="333" t="s">
        <v>641</v>
      </c>
      <c r="AK66" s="333" t="s">
        <v>641</v>
      </c>
      <c r="AL66" s="333" t="s">
        <v>641</v>
      </c>
      <c r="AM66" s="333" t="s">
        <v>641</v>
      </c>
      <c r="AN66" s="105">
        <f t="shared" si="18"/>
        <v>0</v>
      </c>
    </row>
    <row r="67" spans="4:40">
      <c r="D67" s="103"/>
      <c r="E67" s="104" t="s">
        <v>127</v>
      </c>
      <c r="F67" s="333" t="s">
        <v>641</v>
      </c>
      <c r="G67" s="333" t="s">
        <v>641</v>
      </c>
      <c r="H67" s="333" t="s">
        <v>641</v>
      </c>
      <c r="I67" s="333" t="s">
        <v>641</v>
      </c>
      <c r="J67" s="105">
        <f t="shared" si="12"/>
        <v>0</v>
      </c>
      <c r="K67" s="333" t="s">
        <v>641</v>
      </c>
      <c r="L67" s="333" t="s">
        <v>641</v>
      </c>
      <c r="M67" s="333" t="s">
        <v>641</v>
      </c>
      <c r="N67" s="333" t="s">
        <v>641</v>
      </c>
      <c r="O67" s="105">
        <f t="shared" si="13"/>
        <v>0</v>
      </c>
      <c r="P67" s="333" t="s">
        <v>641</v>
      </c>
      <c r="Q67" s="333" t="s">
        <v>641</v>
      </c>
      <c r="R67" s="333" t="s">
        <v>641</v>
      </c>
      <c r="S67" s="333" t="s">
        <v>641</v>
      </c>
      <c r="T67" s="105">
        <f t="shared" si="14"/>
        <v>0</v>
      </c>
      <c r="U67" s="333" t="s">
        <v>641</v>
      </c>
      <c r="V67" s="333" t="s">
        <v>641</v>
      </c>
      <c r="W67" s="333" t="s">
        <v>641</v>
      </c>
      <c r="X67" s="333" t="s">
        <v>641</v>
      </c>
      <c r="Y67" s="105">
        <f t="shared" si="15"/>
        <v>0</v>
      </c>
      <c r="Z67" s="333" t="s">
        <v>641</v>
      </c>
      <c r="AA67" s="333" t="s">
        <v>641</v>
      </c>
      <c r="AB67" s="333" t="s">
        <v>641</v>
      </c>
      <c r="AC67" s="333" t="s">
        <v>641</v>
      </c>
      <c r="AD67" s="105">
        <f t="shared" si="16"/>
        <v>0</v>
      </c>
      <c r="AE67" s="333" t="s">
        <v>641</v>
      </c>
      <c r="AF67" s="333" t="s">
        <v>641</v>
      </c>
      <c r="AG67" s="333" t="s">
        <v>641</v>
      </c>
      <c r="AH67" s="333" t="s">
        <v>641</v>
      </c>
      <c r="AI67" s="105">
        <f t="shared" si="17"/>
        <v>0</v>
      </c>
      <c r="AJ67" s="333" t="s">
        <v>641</v>
      </c>
      <c r="AK67" s="333" t="s">
        <v>641</v>
      </c>
      <c r="AL67" s="333" t="s">
        <v>641</v>
      </c>
      <c r="AM67" s="333" t="s">
        <v>641</v>
      </c>
      <c r="AN67" s="105">
        <f t="shared" si="18"/>
        <v>0</v>
      </c>
    </row>
    <row r="68" spans="4:40">
      <c r="D68" s="103"/>
      <c r="E68" s="104" t="s">
        <v>128</v>
      </c>
      <c r="F68" s="333" t="s">
        <v>641</v>
      </c>
      <c r="G68" s="333" t="s">
        <v>641</v>
      </c>
      <c r="H68" s="333" t="s">
        <v>641</v>
      </c>
      <c r="I68" s="333" t="s">
        <v>641</v>
      </c>
      <c r="J68" s="105">
        <f t="shared" si="12"/>
        <v>0</v>
      </c>
      <c r="K68" s="333" t="s">
        <v>641</v>
      </c>
      <c r="L68" s="333" t="s">
        <v>641</v>
      </c>
      <c r="M68" s="333" t="s">
        <v>641</v>
      </c>
      <c r="N68" s="333" t="s">
        <v>641</v>
      </c>
      <c r="O68" s="105">
        <f t="shared" si="13"/>
        <v>0</v>
      </c>
      <c r="P68" s="333" t="s">
        <v>641</v>
      </c>
      <c r="Q68" s="333" t="s">
        <v>641</v>
      </c>
      <c r="R68" s="333" t="s">
        <v>641</v>
      </c>
      <c r="S68" s="333" t="s">
        <v>641</v>
      </c>
      <c r="T68" s="105">
        <f t="shared" si="14"/>
        <v>0</v>
      </c>
      <c r="U68" s="333" t="s">
        <v>641</v>
      </c>
      <c r="V68" s="333" t="s">
        <v>641</v>
      </c>
      <c r="W68" s="333" t="s">
        <v>641</v>
      </c>
      <c r="X68" s="333" t="s">
        <v>641</v>
      </c>
      <c r="Y68" s="105">
        <f t="shared" si="15"/>
        <v>0</v>
      </c>
      <c r="Z68" s="333" t="s">
        <v>641</v>
      </c>
      <c r="AA68" s="333" t="s">
        <v>641</v>
      </c>
      <c r="AB68" s="333" t="s">
        <v>641</v>
      </c>
      <c r="AC68" s="333" t="s">
        <v>641</v>
      </c>
      <c r="AD68" s="105">
        <f t="shared" si="16"/>
        <v>0</v>
      </c>
      <c r="AE68" s="333" t="s">
        <v>641</v>
      </c>
      <c r="AF68" s="333" t="s">
        <v>641</v>
      </c>
      <c r="AG68" s="333" t="s">
        <v>641</v>
      </c>
      <c r="AH68" s="333" t="s">
        <v>641</v>
      </c>
      <c r="AI68" s="105">
        <f t="shared" si="17"/>
        <v>0</v>
      </c>
      <c r="AJ68" s="333" t="s">
        <v>641</v>
      </c>
      <c r="AK68" s="333" t="s">
        <v>641</v>
      </c>
      <c r="AL68" s="333" t="s">
        <v>641</v>
      </c>
      <c r="AM68" s="333" t="s">
        <v>641</v>
      </c>
      <c r="AN68" s="105">
        <f t="shared" si="18"/>
        <v>0</v>
      </c>
    </row>
    <row r="69" spans="4:40">
      <c r="D69" s="103"/>
      <c r="E69" s="104" t="s">
        <v>129</v>
      </c>
      <c r="F69" s="333" t="s">
        <v>641</v>
      </c>
      <c r="G69" s="333" t="s">
        <v>641</v>
      </c>
      <c r="H69" s="333" t="s">
        <v>641</v>
      </c>
      <c r="I69" s="333" t="s">
        <v>641</v>
      </c>
      <c r="J69" s="105">
        <f t="shared" si="12"/>
        <v>0</v>
      </c>
      <c r="K69" s="333" t="s">
        <v>641</v>
      </c>
      <c r="L69" s="333" t="s">
        <v>641</v>
      </c>
      <c r="M69" s="333" t="s">
        <v>641</v>
      </c>
      <c r="N69" s="333" t="s">
        <v>641</v>
      </c>
      <c r="O69" s="105">
        <f t="shared" si="13"/>
        <v>0</v>
      </c>
      <c r="P69" s="333" t="s">
        <v>641</v>
      </c>
      <c r="Q69" s="333" t="s">
        <v>641</v>
      </c>
      <c r="R69" s="333" t="s">
        <v>641</v>
      </c>
      <c r="S69" s="333" t="s">
        <v>641</v>
      </c>
      <c r="T69" s="105">
        <f t="shared" si="14"/>
        <v>0</v>
      </c>
      <c r="U69" s="333" t="s">
        <v>641</v>
      </c>
      <c r="V69" s="333" t="s">
        <v>641</v>
      </c>
      <c r="W69" s="333" t="s">
        <v>641</v>
      </c>
      <c r="X69" s="333" t="s">
        <v>641</v>
      </c>
      <c r="Y69" s="105">
        <f t="shared" si="15"/>
        <v>0</v>
      </c>
      <c r="Z69" s="333" t="s">
        <v>641</v>
      </c>
      <c r="AA69" s="333" t="s">
        <v>641</v>
      </c>
      <c r="AB69" s="333" t="s">
        <v>641</v>
      </c>
      <c r="AC69" s="333" t="s">
        <v>641</v>
      </c>
      <c r="AD69" s="105">
        <f t="shared" si="16"/>
        <v>0</v>
      </c>
      <c r="AE69" s="333" t="s">
        <v>641</v>
      </c>
      <c r="AF69" s="333" t="s">
        <v>641</v>
      </c>
      <c r="AG69" s="333" t="s">
        <v>641</v>
      </c>
      <c r="AH69" s="333" t="s">
        <v>641</v>
      </c>
      <c r="AI69" s="105">
        <f t="shared" si="17"/>
        <v>0</v>
      </c>
      <c r="AJ69" s="333" t="s">
        <v>641</v>
      </c>
      <c r="AK69" s="333" t="s">
        <v>641</v>
      </c>
      <c r="AL69" s="333" t="s">
        <v>641</v>
      </c>
      <c r="AM69" s="333" t="s">
        <v>641</v>
      </c>
      <c r="AN69" s="105">
        <f t="shared" si="18"/>
        <v>0</v>
      </c>
    </row>
    <row r="70" spans="4:40">
      <c r="D70" s="103"/>
      <c r="E70" s="104" t="s">
        <v>130</v>
      </c>
      <c r="F70" s="333" t="s">
        <v>641</v>
      </c>
      <c r="G70" s="333" t="s">
        <v>641</v>
      </c>
      <c r="H70" s="333" t="s">
        <v>641</v>
      </c>
      <c r="I70" s="333" t="s">
        <v>641</v>
      </c>
      <c r="J70" s="105">
        <f t="shared" si="12"/>
        <v>0</v>
      </c>
      <c r="K70" s="333" t="s">
        <v>641</v>
      </c>
      <c r="L70" s="333" t="s">
        <v>641</v>
      </c>
      <c r="M70" s="333" t="s">
        <v>641</v>
      </c>
      <c r="N70" s="333" t="s">
        <v>641</v>
      </c>
      <c r="O70" s="105">
        <f t="shared" si="13"/>
        <v>0</v>
      </c>
      <c r="P70" s="333" t="s">
        <v>641</v>
      </c>
      <c r="Q70" s="333" t="s">
        <v>641</v>
      </c>
      <c r="R70" s="333" t="s">
        <v>641</v>
      </c>
      <c r="S70" s="333" t="s">
        <v>641</v>
      </c>
      <c r="T70" s="105">
        <f t="shared" si="14"/>
        <v>0</v>
      </c>
      <c r="U70" s="333" t="s">
        <v>641</v>
      </c>
      <c r="V70" s="333" t="s">
        <v>641</v>
      </c>
      <c r="W70" s="333" t="s">
        <v>641</v>
      </c>
      <c r="X70" s="333" t="s">
        <v>641</v>
      </c>
      <c r="Y70" s="105">
        <f t="shared" si="15"/>
        <v>0</v>
      </c>
      <c r="Z70" s="333" t="s">
        <v>641</v>
      </c>
      <c r="AA70" s="333" t="s">
        <v>641</v>
      </c>
      <c r="AB70" s="333" t="s">
        <v>641</v>
      </c>
      <c r="AC70" s="333" t="s">
        <v>641</v>
      </c>
      <c r="AD70" s="105">
        <f t="shared" si="16"/>
        <v>0</v>
      </c>
      <c r="AE70" s="333" t="s">
        <v>641</v>
      </c>
      <c r="AF70" s="333" t="s">
        <v>641</v>
      </c>
      <c r="AG70" s="333" t="s">
        <v>641</v>
      </c>
      <c r="AH70" s="333" t="s">
        <v>641</v>
      </c>
      <c r="AI70" s="105">
        <f t="shared" si="17"/>
        <v>0</v>
      </c>
      <c r="AJ70" s="333" t="s">
        <v>641</v>
      </c>
      <c r="AK70" s="333" t="s">
        <v>641</v>
      </c>
      <c r="AL70" s="333" t="s">
        <v>641</v>
      </c>
      <c r="AM70" s="333" t="s">
        <v>641</v>
      </c>
      <c r="AN70" s="105">
        <f t="shared" si="18"/>
        <v>0</v>
      </c>
    </row>
    <row r="71" spans="4:40">
      <c r="D71" s="103"/>
      <c r="E71" s="104" t="s">
        <v>131</v>
      </c>
      <c r="F71" s="333" t="s">
        <v>641</v>
      </c>
      <c r="G71" s="333" t="s">
        <v>641</v>
      </c>
      <c r="H71" s="333" t="s">
        <v>641</v>
      </c>
      <c r="I71" s="333" t="s">
        <v>641</v>
      </c>
      <c r="J71" s="105">
        <f t="shared" si="12"/>
        <v>0</v>
      </c>
      <c r="K71" s="333" t="s">
        <v>641</v>
      </c>
      <c r="L71" s="333" t="s">
        <v>641</v>
      </c>
      <c r="M71" s="333" t="s">
        <v>641</v>
      </c>
      <c r="N71" s="333" t="s">
        <v>641</v>
      </c>
      <c r="O71" s="105">
        <f t="shared" si="13"/>
        <v>0</v>
      </c>
      <c r="P71" s="333" t="s">
        <v>641</v>
      </c>
      <c r="Q71" s="333" t="s">
        <v>641</v>
      </c>
      <c r="R71" s="333" t="s">
        <v>641</v>
      </c>
      <c r="S71" s="333" t="s">
        <v>641</v>
      </c>
      <c r="T71" s="105">
        <f t="shared" si="14"/>
        <v>0</v>
      </c>
      <c r="U71" s="333" t="s">
        <v>641</v>
      </c>
      <c r="V71" s="333" t="s">
        <v>641</v>
      </c>
      <c r="W71" s="333" t="s">
        <v>641</v>
      </c>
      <c r="X71" s="333" t="s">
        <v>641</v>
      </c>
      <c r="Y71" s="105">
        <f t="shared" si="15"/>
        <v>0</v>
      </c>
      <c r="Z71" s="333" t="s">
        <v>641</v>
      </c>
      <c r="AA71" s="333" t="s">
        <v>641</v>
      </c>
      <c r="AB71" s="333" t="s">
        <v>641</v>
      </c>
      <c r="AC71" s="333" t="s">
        <v>641</v>
      </c>
      <c r="AD71" s="105">
        <f t="shared" si="16"/>
        <v>0</v>
      </c>
      <c r="AE71" s="333" t="s">
        <v>641</v>
      </c>
      <c r="AF71" s="333" t="s">
        <v>641</v>
      </c>
      <c r="AG71" s="333" t="s">
        <v>641</v>
      </c>
      <c r="AH71" s="333" t="s">
        <v>641</v>
      </c>
      <c r="AI71" s="105">
        <f t="shared" si="17"/>
        <v>0</v>
      </c>
      <c r="AJ71" s="333" t="s">
        <v>641</v>
      </c>
      <c r="AK71" s="333" t="s">
        <v>641</v>
      </c>
      <c r="AL71" s="333" t="s">
        <v>641</v>
      </c>
      <c r="AM71" s="333" t="s">
        <v>641</v>
      </c>
      <c r="AN71" s="105">
        <f t="shared" si="18"/>
        <v>0</v>
      </c>
    </row>
    <row r="72" spans="4:40">
      <c r="D72" s="103"/>
      <c r="E72" s="104" t="s">
        <v>132</v>
      </c>
      <c r="F72" s="333" t="s">
        <v>641</v>
      </c>
      <c r="G72" s="333" t="s">
        <v>641</v>
      </c>
      <c r="H72" s="333" t="s">
        <v>641</v>
      </c>
      <c r="I72" s="333" t="s">
        <v>641</v>
      </c>
      <c r="J72" s="105">
        <f t="shared" si="12"/>
        <v>0</v>
      </c>
      <c r="K72" s="333" t="s">
        <v>641</v>
      </c>
      <c r="L72" s="333" t="s">
        <v>641</v>
      </c>
      <c r="M72" s="333" t="s">
        <v>641</v>
      </c>
      <c r="N72" s="333" t="s">
        <v>641</v>
      </c>
      <c r="O72" s="105">
        <f t="shared" si="13"/>
        <v>0</v>
      </c>
      <c r="P72" s="333" t="s">
        <v>641</v>
      </c>
      <c r="Q72" s="333" t="s">
        <v>641</v>
      </c>
      <c r="R72" s="333" t="s">
        <v>641</v>
      </c>
      <c r="S72" s="333" t="s">
        <v>641</v>
      </c>
      <c r="T72" s="105">
        <f t="shared" si="14"/>
        <v>0</v>
      </c>
      <c r="U72" s="333" t="s">
        <v>641</v>
      </c>
      <c r="V72" s="333" t="s">
        <v>641</v>
      </c>
      <c r="W72" s="333" t="s">
        <v>641</v>
      </c>
      <c r="X72" s="333" t="s">
        <v>641</v>
      </c>
      <c r="Y72" s="105">
        <f t="shared" si="15"/>
        <v>0</v>
      </c>
      <c r="Z72" s="333" t="s">
        <v>641</v>
      </c>
      <c r="AA72" s="333" t="s">
        <v>641</v>
      </c>
      <c r="AB72" s="333" t="s">
        <v>641</v>
      </c>
      <c r="AC72" s="333" t="s">
        <v>641</v>
      </c>
      <c r="AD72" s="105">
        <f t="shared" si="16"/>
        <v>0</v>
      </c>
      <c r="AE72" s="333" t="s">
        <v>641</v>
      </c>
      <c r="AF72" s="333" t="s">
        <v>641</v>
      </c>
      <c r="AG72" s="333" t="s">
        <v>641</v>
      </c>
      <c r="AH72" s="333" t="s">
        <v>641</v>
      </c>
      <c r="AI72" s="105">
        <f t="shared" si="17"/>
        <v>0</v>
      </c>
      <c r="AJ72" s="333" t="s">
        <v>641</v>
      </c>
      <c r="AK72" s="333" t="s">
        <v>641</v>
      </c>
      <c r="AL72" s="333" t="s">
        <v>641</v>
      </c>
      <c r="AM72" s="333" t="s">
        <v>641</v>
      </c>
      <c r="AN72" s="105">
        <f t="shared" si="18"/>
        <v>0</v>
      </c>
    </row>
    <row r="73" spans="4:40">
      <c r="D73" s="103"/>
      <c r="E73" s="104" t="s">
        <v>133</v>
      </c>
      <c r="F73" s="333" t="s">
        <v>641</v>
      </c>
      <c r="G73" s="333" t="s">
        <v>641</v>
      </c>
      <c r="H73" s="333" t="s">
        <v>641</v>
      </c>
      <c r="I73" s="333" t="s">
        <v>641</v>
      </c>
      <c r="J73" s="105">
        <f t="shared" si="12"/>
        <v>0</v>
      </c>
      <c r="K73" s="333" t="s">
        <v>641</v>
      </c>
      <c r="L73" s="333" t="s">
        <v>641</v>
      </c>
      <c r="M73" s="333" t="s">
        <v>641</v>
      </c>
      <c r="N73" s="333" t="s">
        <v>641</v>
      </c>
      <c r="O73" s="105">
        <f t="shared" si="13"/>
        <v>0</v>
      </c>
      <c r="P73" s="333" t="s">
        <v>641</v>
      </c>
      <c r="Q73" s="333" t="s">
        <v>641</v>
      </c>
      <c r="R73" s="333" t="s">
        <v>641</v>
      </c>
      <c r="S73" s="333" t="s">
        <v>641</v>
      </c>
      <c r="T73" s="105">
        <f t="shared" si="14"/>
        <v>0</v>
      </c>
      <c r="U73" s="333" t="s">
        <v>641</v>
      </c>
      <c r="V73" s="333" t="s">
        <v>641</v>
      </c>
      <c r="W73" s="333" t="s">
        <v>641</v>
      </c>
      <c r="X73" s="333" t="s">
        <v>641</v>
      </c>
      <c r="Y73" s="105">
        <f t="shared" si="15"/>
        <v>0</v>
      </c>
      <c r="Z73" s="333" t="s">
        <v>641</v>
      </c>
      <c r="AA73" s="333" t="s">
        <v>641</v>
      </c>
      <c r="AB73" s="333" t="s">
        <v>641</v>
      </c>
      <c r="AC73" s="333" t="s">
        <v>641</v>
      </c>
      <c r="AD73" s="105">
        <f t="shared" si="16"/>
        <v>0</v>
      </c>
      <c r="AE73" s="333" t="s">
        <v>641</v>
      </c>
      <c r="AF73" s="333" t="s">
        <v>641</v>
      </c>
      <c r="AG73" s="333" t="s">
        <v>641</v>
      </c>
      <c r="AH73" s="333" t="s">
        <v>641</v>
      </c>
      <c r="AI73" s="105">
        <f t="shared" si="17"/>
        <v>0</v>
      </c>
      <c r="AJ73" s="333" t="s">
        <v>641</v>
      </c>
      <c r="AK73" s="333" t="s">
        <v>641</v>
      </c>
      <c r="AL73" s="333" t="s">
        <v>641</v>
      </c>
      <c r="AM73" s="333" t="s">
        <v>641</v>
      </c>
      <c r="AN73" s="105">
        <f t="shared" si="18"/>
        <v>0</v>
      </c>
    </row>
    <row r="74" spans="4:40">
      <c r="D74" s="103"/>
      <c r="E74" s="104" t="s">
        <v>134</v>
      </c>
      <c r="F74" s="333" t="s">
        <v>641</v>
      </c>
      <c r="G74" s="333" t="s">
        <v>641</v>
      </c>
      <c r="H74" s="333" t="s">
        <v>641</v>
      </c>
      <c r="I74" s="333" t="s">
        <v>641</v>
      </c>
      <c r="J74" s="105">
        <f t="shared" si="12"/>
        <v>0</v>
      </c>
      <c r="K74" s="333" t="s">
        <v>641</v>
      </c>
      <c r="L74" s="333" t="s">
        <v>641</v>
      </c>
      <c r="M74" s="333" t="s">
        <v>641</v>
      </c>
      <c r="N74" s="333" t="s">
        <v>641</v>
      </c>
      <c r="O74" s="105">
        <f t="shared" si="13"/>
        <v>0</v>
      </c>
      <c r="P74" s="333" t="s">
        <v>641</v>
      </c>
      <c r="Q74" s="333" t="s">
        <v>641</v>
      </c>
      <c r="R74" s="333" t="s">
        <v>641</v>
      </c>
      <c r="S74" s="333" t="s">
        <v>641</v>
      </c>
      <c r="T74" s="105">
        <f t="shared" si="14"/>
        <v>0</v>
      </c>
      <c r="U74" s="333" t="s">
        <v>641</v>
      </c>
      <c r="V74" s="333" t="s">
        <v>641</v>
      </c>
      <c r="W74" s="333" t="s">
        <v>641</v>
      </c>
      <c r="X74" s="333" t="s">
        <v>641</v>
      </c>
      <c r="Y74" s="105">
        <f t="shared" si="15"/>
        <v>0</v>
      </c>
      <c r="Z74" s="333" t="s">
        <v>641</v>
      </c>
      <c r="AA74" s="333" t="s">
        <v>641</v>
      </c>
      <c r="AB74" s="333" t="s">
        <v>641</v>
      </c>
      <c r="AC74" s="333" t="s">
        <v>641</v>
      </c>
      <c r="AD74" s="105">
        <f t="shared" si="16"/>
        <v>0</v>
      </c>
      <c r="AE74" s="333" t="s">
        <v>641</v>
      </c>
      <c r="AF74" s="333" t="s">
        <v>641</v>
      </c>
      <c r="AG74" s="333" t="s">
        <v>641</v>
      </c>
      <c r="AH74" s="333" t="s">
        <v>641</v>
      </c>
      <c r="AI74" s="105">
        <f t="shared" si="17"/>
        <v>0</v>
      </c>
      <c r="AJ74" s="333" t="s">
        <v>641</v>
      </c>
      <c r="AK74" s="333" t="s">
        <v>641</v>
      </c>
      <c r="AL74" s="333" t="s">
        <v>641</v>
      </c>
      <c r="AM74" s="333" t="s">
        <v>641</v>
      </c>
      <c r="AN74" s="105">
        <f t="shared" si="18"/>
        <v>0</v>
      </c>
    </row>
    <row r="75" spans="4:40">
      <c r="D75" s="103"/>
      <c r="E75" s="104" t="s">
        <v>135</v>
      </c>
      <c r="F75" s="333" t="s">
        <v>641</v>
      </c>
      <c r="G75" s="333" t="s">
        <v>641</v>
      </c>
      <c r="H75" s="333" t="s">
        <v>641</v>
      </c>
      <c r="I75" s="333" t="s">
        <v>641</v>
      </c>
      <c r="J75" s="105">
        <f t="shared" si="12"/>
        <v>0</v>
      </c>
      <c r="K75" s="333" t="s">
        <v>641</v>
      </c>
      <c r="L75" s="333" t="s">
        <v>641</v>
      </c>
      <c r="M75" s="333" t="s">
        <v>641</v>
      </c>
      <c r="N75" s="333" t="s">
        <v>641</v>
      </c>
      <c r="O75" s="105">
        <f t="shared" si="13"/>
        <v>0</v>
      </c>
      <c r="P75" s="333" t="s">
        <v>641</v>
      </c>
      <c r="Q75" s="333" t="s">
        <v>641</v>
      </c>
      <c r="R75" s="333" t="s">
        <v>641</v>
      </c>
      <c r="S75" s="333" t="s">
        <v>641</v>
      </c>
      <c r="T75" s="105">
        <f t="shared" si="14"/>
        <v>0</v>
      </c>
      <c r="U75" s="333" t="s">
        <v>641</v>
      </c>
      <c r="V75" s="333" t="s">
        <v>641</v>
      </c>
      <c r="W75" s="333" t="s">
        <v>641</v>
      </c>
      <c r="X75" s="333" t="s">
        <v>641</v>
      </c>
      <c r="Y75" s="105">
        <f t="shared" si="15"/>
        <v>0</v>
      </c>
      <c r="Z75" s="333" t="s">
        <v>641</v>
      </c>
      <c r="AA75" s="333" t="s">
        <v>641</v>
      </c>
      <c r="AB75" s="333" t="s">
        <v>641</v>
      </c>
      <c r="AC75" s="333" t="s">
        <v>641</v>
      </c>
      <c r="AD75" s="105">
        <f t="shared" si="16"/>
        <v>0</v>
      </c>
      <c r="AE75" s="333" t="s">
        <v>641</v>
      </c>
      <c r="AF75" s="333" t="s">
        <v>641</v>
      </c>
      <c r="AG75" s="333" t="s">
        <v>641</v>
      </c>
      <c r="AH75" s="333" t="s">
        <v>641</v>
      </c>
      <c r="AI75" s="105">
        <f t="shared" si="17"/>
        <v>0</v>
      </c>
      <c r="AJ75" s="333" t="s">
        <v>641</v>
      </c>
      <c r="AK75" s="333" t="s">
        <v>641</v>
      </c>
      <c r="AL75" s="333" t="s">
        <v>641</v>
      </c>
      <c r="AM75" s="333" t="s">
        <v>641</v>
      </c>
      <c r="AN75" s="105">
        <f t="shared" si="18"/>
        <v>0</v>
      </c>
    </row>
    <row r="76" spans="4:40">
      <c r="D76" s="103"/>
      <c r="E76" s="104" t="s">
        <v>136</v>
      </c>
      <c r="F76" s="333" t="s">
        <v>641</v>
      </c>
      <c r="G76" s="333" t="s">
        <v>641</v>
      </c>
      <c r="H76" s="333" t="s">
        <v>641</v>
      </c>
      <c r="I76" s="333" t="s">
        <v>641</v>
      </c>
      <c r="J76" s="105">
        <f t="shared" si="12"/>
        <v>0</v>
      </c>
      <c r="K76" s="333" t="s">
        <v>641</v>
      </c>
      <c r="L76" s="333" t="s">
        <v>641</v>
      </c>
      <c r="M76" s="333" t="s">
        <v>641</v>
      </c>
      <c r="N76" s="333" t="s">
        <v>641</v>
      </c>
      <c r="O76" s="105">
        <f t="shared" si="13"/>
        <v>0</v>
      </c>
      <c r="P76" s="333" t="s">
        <v>641</v>
      </c>
      <c r="Q76" s="333" t="s">
        <v>641</v>
      </c>
      <c r="R76" s="333" t="s">
        <v>641</v>
      </c>
      <c r="S76" s="333" t="s">
        <v>641</v>
      </c>
      <c r="T76" s="105">
        <f t="shared" si="14"/>
        <v>0</v>
      </c>
      <c r="U76" s="333" t="s">
        <v>641</v>
      </c>
      <c r="V76" s="333" t="s">
        <v>641</v>
      </c>
      <c r="W76" s="333" t="s">
        <v>641</v>
      </c>
      <c r="X76" s="333" t="s">
        <v>641</v>
      </c>
      <c r="Y76" s="105">
        <f t="shared" si="15"/>
        <v>0</v>
      </c>
      <c r="Z76" s="333" t="s">
        <v>641</v>
      </c>
      <c r="AA76" s="333" t="s">
        <v>641</v>
      </c>
      <c r="AB76" s="333" t="s">
        <v>641</v>
      </c>
      <c r="AC76" s="333" t="s">
        <v>641</v>
      </c>
      <c r="AD76" s="105">
        <f t="shared" si="16"/>
        <v>0</v>
      </c>
      <c r="AE76" s="333" t="s">
        <v>641</v>
      </c>
      <c r="AF76" s="333" t="s">
        <v>641</v>
      </c>
      <c r="AG76" s="333" t="s">
        <v>641</v>
      </c>
      <c r="AH76" s="333" t="s">
        <v>641</v>
      </c>
      <c r="AI76" s="105">
        <f t="shared" si="17"/>
        <v>0</v>
      </c>
      <c r="AJ76" s="333" t="s">
        <v>641</v>
      </c>
      <c r="AK76" s="333" t="s">
        <v>641</v>
      </c>
      <c r="AL76" s="333" t="s">
        <v>641</v>
      </c>
      <c r="AM76" s="333" t="s">
        <v>641</v>
      </c>
      <c r="AN76" s="105">
        <f t="shared" si="18"/>
        <v>0</v>
      </c>
    </row>
    <row r="77" spans="4:40">
      <c r="D77" s="103"/>
      <c r="E77" s="104" t="s">
        <v>137</v>
      </c>
      <c r="F77" s="333" t="s">
        <v>641</v>
      </c>
      <c r="G77" s="333" t="s">
        <v>641</v>
      </c>
      <c r="H77" s="333" t="s">
        <v>641</v>
      </c>
      <c r="I77" s="333" t="s">
        <v>641</v>
      </c>
      <c r="J77" s="105">
        <f t="shared" si="12"/>
        <v>0</v>
      </c>
      <c r="K77" s="333" t="s">
        <v>641</v>
      </c>
      <c r="L77" s="333" t="s">
        <v>641</v>
      </c>
      <c r="M77" s="333" t="s">
        <v>641</v>
      </c>
      <c r="N77" s="333" t="s">
        <v>641</v>
      </c>
      <c r="O77" s="105">
        <f t="shared" si="13"/>
        <v>0</v>
      </c>
      <c r="P77" s="333" t="s">
        <v>641</v>
      </c>
      <c r="Q77" s="333" t="s">
        <v>641</v>
      </c>
      <c r="R77" s="333" t="s">
        <v>641</v>
      </c>
      <c r="S77" s="333" t="s">
        <v>641</v>
      </c>
      <c r="T77" s="105">
        <f t="shared" si="14"/>
        <v>0</v>
      </c>
      <c r="U77" s="333" t="s">
        <v>641</v>
      </c>
      <c r="V77" s="333" t="s">
        <v>641</v>
      </c>
      <c r="W77" s="333" t="s">
        <v>641</v>
      </c>
      <c r="X77" s="333" t="s">
        <v>641</v>
      </c>
      <c r="Y77" s="105">
        <f t="shared" si="15"/>
        <v>0</v>
      </c>
      <c r="Z77" s="333" t="s">
        <v>641</v>
      </c>
      <c r="AA77" s="333" t="s">
        <v>641</v>
      </c>
      <c r="AB77" s="333" t="s">
        <v>641</v>
      </c>
      <c r="AC77" s="333" t="s">
        <v>641</v>
      </c>
      <c r="AD77" s="105">
        <f t="shared" si="16"/>
        <v>0</v>
      </c>
      <c r="AE77" s="333" t="s">
        <v>641</v>
      </c>
      <c r="AF77" s="333" t="s">
        <v>641</v>
      </c>
      <c r="AG77" s="333" t="s">
        <v>641</v>
      </c>
      <c r="AH77" s="333" t="s">
        <v>641</v>
      </c>
      <c r="AI77" s="105">
        <f t="shared" si="17"/>
        <v>0</v>
      </c>
      <c r="AJ77" s="333" t="s">
        <v>641</v>
      </c>
      <c r="AK77" s="333" t="s">
        <v>641</v>
      </c>
      <c r="AL77" s="333" t="s">
        <v>641</v>
      </c>
      <c r="AM77" s="333" t="s">
        <v>641</v>
      </c>
      <c r="AN77" s="105">
        <f t="shared" si="18"/>
        <v>0</v>
      </c>
    </row>
    <row r="78" spans="4:40">
      <c r="D78" s="103"/>
      <c r="E78" s="104" t="s">
        <v>138</v>
      </c>
      <c r="F78" s="333" t="s">
        <v>641</v>
      </c>
      <c r="G78" s="333" t="s">
        <v>641</v>
      </c>
      <c r="H78" s="333" t="s">
        <v>641</v>
      </c>
      <c r="I78" s="333" t="s">
        <v>641</v>
      </c>
      <c r="J78" s="105">
        <f t="shared" si="12"/>
        <v>0</v>
      </c>
      <c r="K78" s="333" t="s">
        <v>641</v>
      </c>
      <c r="L78" s="333" t="s">
        <v>641</v>
      </c>
      <c r="M78" s="333" t="s">
        <v>641</v>
      </c>
      <c r="N78" s="333" t="s">
        <v>641</v>
      </c>
      <c r="O78" s="105">
        <f t="shared" si="13"/>
        <v>0</v>
      </c>
      <c r="P78" s="333" t="s">
        <v>641</v>
      </c>
      <c r="Q78" s="333" t="s">
        <v>641</v>
      </c>
      <c r="R78" s="333" t="s">
        <v>641</v>
      </c>
      <c r="S78" s="333" t="s">
        <v>641</v>
      </c>
      <c r="T78" s="105">
        <f t="shared" si="14"/>
        <v>0</v>
      </c>
      <c r="U78" s="333" t="s">
        <v>641</v>
      </c>
      <c r="V78" s="333" t="s">
        <v>641</v>
      </c>
      <c r="W78" s="333" t="s">
        <v>641</v>
      </c>
      <c r="X78" s="333" t="s">
        <v>641</v>
      </c>
      <c r="Y78" s="105">
        <f t="shared" si="15"/>
        <v>0</v>
      </c>
      <c r="Z78" s="333" t="s">
        <v>641</v>
      </c>
      <c r="AA78" s="333" t="s">
        <v>641</v>
      </c>
      <c r="AB78" s="333" t="s">
        <v>641</v>
      </c>
      <c r="AC78" s="333" t="s">
        <v>641</v>
      </c>
      <c r="AD78" s="105">
        <f t="shared" si="16"/>
        <v>0</v>
      </c>
      <c r="AE78" s="333" t="s">
        <v>641</v>
      </c>
      <c r="AF78" s="333" t="s">
        <v>641</v>
      </c>
      <c r="AG78" s="333" t="s">
        <v>641</v>
      </c>
      <c r="AH78" s="333" t="s">
        <v>641</v>
      </c>
      <c r="AI78" s="105">
        <f t="shared" si="17"/>
        <v>0</v>
      </c>
      <c r="AJ78" s="333" t="s">
        <v>641</v>
      </c>
      <c r="AK78" s="333" t="s">
        <v>641</v>
      </c>
      <c r="AL78" s="333" t="s">
        <v>641</v>
      </c>
      <c r="AM78" s="333" t="s">
        <v>641</v>
      </c>
      <c r="AN78" s="105">
        <f t="shared" si="18"/>
        <v>0</v>
      </c>
    </row>
    <row r="79" spans="4:40">
      <c r="D79" s="103"/>
      <c r="E79" s="104" t="s">
        <v>139</v>
      </c>
      <c r="F79" s="333" t="s">
        <v>641</v>
      </c>
      <c r="G79" s="333" t="s">
        <v>641</v>
      </c>
      <c r="H79" s="333" t="s">
        <v>641</v>
      </c>
      <c r="I79" s="333" t="s">
        <v>641</v>
      </c>
      <c r="J79" s="105">
        <f t="shared" si="12"/>
        <v>0</v>
      </c>
      <c r="K79" s="333" t="s">
        <v>641</v>
      </c>
      <c r="L79" s="333" t="s">
        <v>641</v>
      </c>
      <c r="M79" s="333" t="s">
        <v>641</v>
      </c>
      <c r="N79" s="333" t="s">
        <v>641</v>
      </c>
      <c r="O79" s="105">
        <f t="shared" si="13"/>
        <v>0</v>
      </c>
      <c r="P79" s="333" t="s">
        <v>641</v>
      </c>
      <c r="Q79" s="333" t="s">
        <v>641</v>
      </c>
      <c r="R79" s="333" t="s">
        <v>641</v>
      </c>
      <c r="S79" s="333" t="s">
        <v>641</v>
      </c>
      <c r="T79" s="105">
        <f t="shared" si="14"/>
        <v>0</v>
      </c>
      <c r="U79" s="333" t="s">
        <v>641</v>
      </c>
      <c r="V79" s="333" t="s">
        <v>641</v>
      </c>
      <c r="W79" s="333" t="s">
        <v>641</v>
      </c>
      <c r="X79" s="333" t="s">
        <v>641</v>
      </c>
      <c r="Y79" s="105">
        <f t="shared" si="15"/>
        <v>0</v>
      </c>
      <c r="Z79" s="333" t="s">
        <v>641</v>
      </c>
      <c r="AA79" s="333" t="s">
        <v>641</v>
      </c>
      <c r="AB79" s="333" t="s">
        <v>641</v>
      </c>
      <c r="AC79" s="333" t="s">
        <v>641</v>
      </c>
      <c r="AD79" s="105">
        <f t="shared" si="16"/>
        <v>0</v>
      </c>
      <c r="AE79" s="333" t="s">
        <v>641</v>
      </c>
      <c r="AF79" s="333" t="s">
        <v>641</v>
      </c>
      <c r="AG79" s="333" t="s">
        <v>641</v>
      </c>
      <c r="AH79" s="333" t="s">
        <v>641</v>
      </c>
      <c r="AI79" s="105">
        <f t="shared" si="17"/>
        <v>0</v>
      </c>
      <c r="AJ79" s="333" t="s">
        <v>641</v>
      </c>
      <c r="AK79" s="333" t="s">
        <v>641</v>
      </c>
      <c r="AL79" s="333" t="s">
        <v>641</v>
      </c>
      <c r="AM79" s="333" t="s">
        <v>641</v>
      </c>
      <c r="AN79" s="105">
        <f t="shared" si="18"/>
        <v>0</v>
      </c>
    </row>
    <row r="80" spans="4:40">
      <c r="D80" s="103"/>
      <c r="E80" s="104" t="s">
        <v>140</v>
      </c>
      <c r="F80" s="333" t="s">
        <v>641</v>
      </c>
      <c r="G80" s="333" t="s">
        <v>641</v>
      </c>
      <c r="H80" s="333" t="s">
        <v>641</v>
      </c>
      <c r="I80" s="333" t="s">
        <v>641</v>
      </c>
      <c r="J80" s="105">
        <f t="shared" si="12"/>
        <v>0</v>
      </c>
      <c r="K80" s="333" t="s">
        <v>641</v>
      </c>
      <c r="L80" s="333" t="s">
        <v>641</v>
      </c>
      <c r="M80" s="333" t="s">
        <v>641</v>
      </c>
      <c r="N80" s="333" t="s">
        <v>641</v>
      </c>
      <c r="O80" s="105">
        <f t="shared" si="13"/>
        <v>0</v>
      </c>
      <c r="P80" s="333" t="s">
        <v>641</v>
      </c>
      <c r="Q80" s="333" t="s">
        <v>641</v>
      </c>
      <c r="R80" s="333" t="s">
        <v>641</v>
      </c>
      <c r="S80" s="333" t="s">
        <v>641</v>
      </c>
      <c r="T80" s="105">
        <f t="shared" si="14"/>
        <v>0</v>
      </c>
      <c r="U80" s="333" t="s">
        <v>641</v>
      </c>
      <c r="V80" s="333" t="s">
        <v>641</v>
      </c>
      <c r="W80" s="333" t="s">
        <v>641</v>
      </c>
      <c r="X80" s="333" t="s">
        <v>641</v>
      </c>
      <c r="Y80" s="105">
        <f t="shared" si="15"/>
        <v>0</v>
      </c>
      <c r="Z80" s="333" t="s">
        <v>641</v>
      </c>
      <c r="AA80" s="333" t="s">
        <v>641</v>
      </c>
      <c r="AB80" s="333" t="s">
        <v>641</v>
      </c>
      <c r="AC80" s="333" t="s">
        <v>641</v>
      </c>
      <c r="AD80" s="105">
        <f t="shared" si="16"/>
        <v>0</v>
      </c>
      <c r="AE80" s="333" t="s">
        <v>641</v>
      </c>
      <c r="AF80" s="333" t="s">
        <v>641</v>
      </c>
      <c r="AG80" s="333" t="s">
        <v>641</v>
      </c>
      <c r="AH80" s="333" t="s">
        <v>641</v>
      </c>
      <c r="AI80" s="105">
        <f t="shared" si="17"/>
        <v>0</v>
      </c>
      <c r="AJ80" s="333" t="s">
        <v>641</v>
      </c>
      <c r="AK80" s="333" t="s">
        <v>641</v>
      </c>
      <c r="AL80" s="333" t="s">
        <v>641</v>
      </c>
      <c r="AM80" s="333" t="s">
        <v>641</v>
      </c>
      <c r="AN80" s="105">
        <f t="shared" si="18"/>
        <v>0</v>
      </c>
    </row>
    <row r="81" spans="4:40">
      <c r="D81" s="103"/>
      <c r="E81" s="104" t="s">
        <v>141</v>
      </c>
      <c r="F81" s="333" t="s">
        <v>641</v>
      </c>
      <c r="G81" s="333" t="s">
        <v>641</v>
      </c>
      <c r="H81" s="333" t="s">
        <v>641</v>
      </c>
      <c r="I81" s="333" t="s">
        <v>641</v>
      </c>
      <c r="J81" s="105">
        <f t="shared" si="12"/>
        <v>0</v>
      </c>
      <c r="K81" s="333" t="s">
        <v>641</v>
      </c>
      <c r="L81" s="333" t="s">
        <v>641</v>
      </c>
      <c r="M81" s="333" t="s">
        <v>641</v>
      </c>
      <c r="N81" s="333" t="s">
        <v>641</v>
      </c>
      <c r="O81" s="105">
        <f t="shared" si="13"/>
        <v>0</v>
      </c>
      <c r="P81" s="333" t="s">
        <v>641</v>
      </c>
      <c r="Q81" s="333" t="s">
        <v>641</v>
      </c>
      <c r="R81" s="333" t="s">
        <v>641</v>
      </c>
      <c r="S81" s="333" t="s">
        <v>641</v>
      </c>
      <c r="T81" s="105">
        <f t="shared" si="14"/>
        <v>0</v>
      </c>
      <c r="U81" s="333" t="s">
        <v>641</v>
      </c>
      <c r="V81" s="333" t="s">
        <v>641</v>
      </c>
      <c r="W81" s="333" t="s">
        <v>641</v>
      </c>
      <c r="X81" s="333" t="s">
        <v>641</v>
      </c>
      <c r="Y81" s="105">
        <f t="shared" si="15"/>
        <v>0</v>
      </c>
      <c r="Z81" s="333" t="s">
        <v>641</v>
      </c>
      <c r="AA81" s="333" t="s">
        <v>641</v>
      </c>
      <c r="AB81" s="333" t="s">
        <v>641</v>
      </c>
      <c r="AC81" s="333" t="s">
        <v>641</v>
      </c>
      <c r="AD81" s="105">
        <f t="shared" si="16"/>
        <v>0</v>
      </c>
      <c r="AE81" s="333" t="s">
        <v>641</v>
      </c>
      <c r="AF81" s="333" t="s">
        <v>641</v>
      </c>
      <c r="AG81" s="333" t="s">
        <v>641</v>
      </c>
      <c r="AH81" s="333" t="s">
        <v>641</v>
      </c>
      <c r="AI81" s="105">
        <f t="shared" si="17"/>
        <v>0</v>
      </c>
      <c r="AJ81" s="333" t="s">
        <v>641</v>
      </c>
      <c r="AK81" s="333" t="s">
        <v>641</v>
      </c>
      <c r="AL81" s="333" t="s">
        <v>641</v>
      </c>
      <c r="AM81" s="333" t="s">
        <v>641</v>
      </c>
      <c r="AN81" s="105">
        <f t="shared" si="18"/>
        <v>0</v>
      </c>
    </row>
    <row r="82" spans="4:40">
      <c r="D82" s="103"/>
      <c r="E82" s="104" t="s">
        <v>142</v>
      </c>
      <c r="F82" s="333" t="s">
        <v>641</v>
      </c>
      <c r="G82" s="333" t="s">
        <v>641</v>
      </c>
      <c r="H82" s="333" t="s">
        <v>641</v>
      </c>
      <c r="I82" s="333" t="s">
        <v>641</v>
      </c>
      <c r="J82" s="105">
        <f t="shared" si="12"/>
        <v>0</v>
      </c>
      <c r="K82" s="333" t="s">
        <v>641</v>
      </c>
      <c r="L82" s="333" t="s">
        <v>641</v>
      </c>
      <c r="M82" s="333" t="s">
        <v>641</v>
      </c>
      <c r="N82" s="333" t="s">
        <v>641</v>
      </c>
      <c r="O82" s="105">
        <f t="shared" si="13"/>
        <v>0</v>
      </c>
      <c r="P82" s="333" t="s">
        <v>641</v>
      </c>
      <c r="Q82" s="333" t="s">
        <v>641</v>
      </c>
      <c r="R82" s="333" t="s">
        <v>641</v>
      </c>
      <c r="S82" s="333" t="s">
        <v>641</v>
      </c>
      <c r="T82" s="105">
        <f t="shared" si="14"/>
        <v>0</v>
      </c>
      <c r="U82" s="333" t="s">
        <v>641</v>
      </c>
      <c r="V82" s="333" t="s">
        <v>641</v>
      </c>
      <c r="W82" s="333" t="s">
        <v>641</v>
      </c>
      <c r="X82" s="333" t="s">
        <v>641</v>
      </c>
      <c r="Y82" s="105">
        <f t="shared" si="15"/>
        <v>0</v>
      </c>
      <c r="Z82" s="333" t="s">
        <v>641</v>
      </c>
      <c r="AA82" s="333" t="s">
        <v>641</v>
      </c>
      <c r="AB82" s="333" t="s">
        <v>641</v>
      </c>
      <c r="AC82" s="333" t="s">
        <v>641</v>
      </c>
      <c r="AD82" s="105">
        <f t="shared" si="16"/>
        <v>0</v>
      </c>
      <c r="AE82" s="333" t="s">
        <v>641</v>
      </c>
      <c r="AF82" s="333" t="s">
        <v>641</v>
      </c>
      <c r="AG82" s="333" t="s">
        <v>641</v>
      </c>
      <c r="AH82" s="333" t="s">
        <v>641</v>
      </c>
      <c r="AI82" s="105">
        <f t="shared" si="17"/>
        <v>0</v>
      </c>
      <c r="AJ82" s="333" t="s">
        <v>641</v>
      </c>
      <c r="AK82" s="333" t="s">
        <v>641</v>
      </c>
      <c r="AL82" s="333" t="s">
        <v>641</v>
      </c>
      <c r="AM82" s="333" t="s">
        <v>641</v>
      </c>
      <c r="AN82" s="105">
        <f t="shared" si="18"/>
        <v>0</v>
      </c>
    </row>
    <row r="83" spans="4:40">
      <c r="D83" s="103"/>
      <c r="E83" s="104" t="s">
        <v>143</v>
      </c>
      <c r="F83" s="333" t="s">
        <v>641</v>
      </c>
      <c r="G83" s="333" t="s">
        <v>641</v>
      </c>
      <c r="H83" s="333" t="s">
        <v>641</v>
      </c>
      <c r="I83" s="333" t="s">
        <v>641</v>
      </c>
      <c r="J83" s="105">
        <f t="shared" si="12"/>
        <v>0</v>
      </c>
      <c r="K83" s="333" t="s">
        <v>641</v>
      </c>
      <c r="L83" s="333" t="s">
        <v>641</v>
      </c>
      <c r="M83" s="333" t="s">
        <v>641</v>
      </c>
      <c r="N83" s="333" t="s">
        <v>641</v>
      </c>
      <c r="O83" s="105">
        <f t="shared" si="13"/>
        <v>0</v>
      </c>
      <c r="P83" s="333" t="s">
        <v>641</v>
      </c>
      <c r="Q83" s="333" t="s">
        <v>641</v>
      </c>
      <c r="R83" s="333" t="s">
        <v>641</v>
      </c>
      <c r="S83" s="333" t="s">
        <v>641</v>
      </c>
      <c r="T83" s="105">
        <f t="shared" si="14"/>
        <v>0</v>
      </c>
      <c r="U83" s="333" t="s">
        <v>641</v>
      </c>
      <c r="V83" s="333" t="s">
        <v>641</v>
      </c>
      <c r="W83" s="333" t="s">
        <v>641</v>
      </c>
      <c r="X83" s="333" t="s">
        <v>641</v>
      </c>
      <c r="Y83" s="105">
        <f t="shared" si="15"/>
        <v>0</v>
      </c>
      <c r="Z83" s="333" t="s">
        <v>641</v>
      </c>
      <c r="AA83" s="333" t="s">
        <v>641</v>
      </c>
      <c r="AB83" s="333" t="s">
        <v>641</v>
      </c>
      <c r="AC83" s="333" t="s">
        <v>641</v>
      </c>
      <c r="AD83" s="105">
        <f t="shared" si="16"/>
        <v>0</v>
      </c>
      <c r="AE83" s="333" t="s">
        <v>641</v>
      </c>
      <c r="AF83" s="333" t="s">
        <v>641</v>
      </c>
      <c r="AG83" s="333" t="s">
        <v>641</v>
      </c>
      <c r="AH83" s="333" t="s">
        <v>641</v>
      </c>
      <c r="AI83" s="105">
        <f t="shared" si="17"/>
        <v>0</v>
      </c>
      <c r="AJ83" s="333" t="s">
        <v>641</v>
      </c>
      <c r="AK83" s="333" t="s">
        <v>641</v>
      </c>
      <c r="AL83" s="333" t="s">
        <v>641</v>
      </c>
      <c r="AM83" s="333" t="s">
        <v>641</v>
      </c>
      <c r="AN83" s="105">
        <f t="shared" si="18"/>
        <v>0</v>
      </c>
    </row>
    <row r="84" spans="4:40">
      <c r="D84" s="103"/>
      <c r="E84" s="104" t="s">
        <v>144</v>
      </c>
      <c r="F84" s="333" t="s">
        <v>641</v>
      </c>
      <c r="G84" s="333" t="s">
        <v>641</v>
      </c>
      <c r="H84" s="333" t="s">
        <v>641</v>
      </c>
      <c r="I84" s="333" t="s">
        <v>641</v>
      </c>
      <c r="J84" s="105">
        <f t="shared" si="12"/>
        <v>0</v>
      </c>
      <c r="K84" s="333" t="s">
        <v>641</v>
      </c>
      <c r="L84" s="333" t="s">
        <v>641</v>
      </c>
      <c r="M84" s="333" t="s">
        <v>641</v>
      </c>
      <c r="N84" s="333" t="s">
        <v>641</v>
      </c>
      <c r="O84" s="105">
        <f t="shared" si="13"/>
        <v>0</v>
      </c>
      <c r="P84" s="333" t="s">
        <v>641</v>
      </c>
      <c r="Q84" s="333" t="s">
        <v>641</v>
      </c>
      <c r="R84" s="333" t="s">
        <v>641</v>
      </c>
      <c r="S84" s="333" t="s">
        <v>641</v>
      </c>
      <c r="T84" s="105">
        <f t="shared" si="14"/>
        <v>0</v>
      </c>
      <c r="U84" s="333" t="s">
        <v>641</v>
      </c>
      <c r="V84" s="333" t="s">
        <v>641</v>
      </c>
      <c r="W84" s="333" t="s">
        <v>641</v>
      </c>
      <c r="X84" s="333" t="s">
        <v>641</v>
      </c>
      <c r="Y84" s="105">
        <f t="shared" si="15"/>
        <v>0</v>
      </c>
      <c r="Z84" s="333" t="s">
        <v>641</v>
      </c>
      <c r="AA84" s="333" t="s">
        <v>641</v>
      </c>
      <c r="AB84" s="333" t="s">
        <v>641</v>
      </c>
      <c r="AC84" s="333" t="s">
        <v>641</v>
      </c>
      <c r="AD84" s="105">
        <f t="shared" si="16"/>
        <v>0</v>
      </c>
      <c r="AE84" s="333" t="s">
        <v>641</v>
      </c>
      <c r="AF84" s="333" t="s">
        <v>641</v>
      </c>
      <c r="AG84" s="333" t="s">
        <v>641</v>
      </c>
      <c r="AH84" s="333" t="s">
        <v>641</v>
      </c>
      <c r="AI84" s="105">
        <f t="shared" si="17"/>
        <v>0</v>
      </c>
      <c r="AJ84" s="333" t="s">
        <v>641</v>
      </c>
      <c r="AK84" s="333" t="s">
        <v>641</v>
      </c>
      <c r="AL84" s="333" t="s">
        <v>641</v>
      </c>
      <c r="AM84" s="333" t="s">
        <v>641</v>
      </c>
      <c r="AN84" s="105">
        <f t="shared" si="18"/>
        <v>0</v>
      </c>
    </row>
    <row r="85" spans="4:40">
      <c r="D85" s="103"/>
      <c r="E85" s="104" t="s">
        <v>145</v>
      </c>
      <c r="F85" s="333" t="s">
        <v>641</v>
      </c>
      <c r="G85" s="333" t="s">
        <v>641</v>
      </c>
      <c r="H85" s="333" t="s">
        <v>641</v>
      </c>
      <c r="I85" s="333" t="s">
        <v>641</v>
      </c>
      <c r="J85" s="105">
        <f t="shared" si="12"/>
        <v>0</v>
      </c>
      <c r="K85" s="333" t="s">
        <v>641</v>
      </c>
      <c r="L85" s="333" t="s">
        <v>641</v>
      </c>
      <c r="M85" s="333" t="s">
        <v>641</v>
      </c>
      <c r="N85" s="333" t="s">
        <v>641</v>
      </c>
      <c r="O85" s="105">
        <f t="shared" si="13"/>
        <v>0</v>
      </c>
      <c r="P85" s="333" t="s">
        <v>641</v>
      </c>
      <c r="Q85" s="333" t="s">
        <v>641</v>
      </c>
      <c r="R85" s="333" t="s">
        <v>641</v>
      </c>
      <c r="S85" s="333" t="s">
        <v>641</v>
      </c>
      <c r="T85" s="105">
        <f t="shared" si="14"/>
        <v>0</v>
      </c>
      <c r="U85" s="333" t="s">
        <v>641</v>
      </c>
      <c r="V85" s="333" t="s">
        <v>641</v>
      </c>
      <c r="W85" s="333" t="s">
        <v>641</v>
      </c>
      <c r="X85" s="333" t="s">
        <v>641</v>
      </c>
      <c r="Y85" s="105">
        <f t="shared" si="15"/>
        <v>0</v>
      </c>
      <c r="Z85" s="333" t="s">
        <v>641</v>
      </c>
      <c r="AA85" s="333" t="s">
        <v>641</v>
      </c>
      <c r="AB85" s="333" t="s">
        <v>641</v>
      </c>
      <c r="AC85" s="333" t="s">
        <v>641</v>
      </c>
      <c r="AD85" s="105">
        <f t="shared" si="16"/>
        <v>0</v>
      </c>
      <c r="AE85" s="333" t="s">
        <v>641</v>
      </c>
      <c r="AF85" s="333" t="s">
        <v>641</v>
      </c>
      <c r="AG85" s="333" t="s">
        <v>641</v>
      </c>
      <c r="AH85" s="333" t="s">
        <v>641</v>
      </c>
      <c r="AI85" s="105">
        <f t="shared" si="17"/>
        <v>0</v>
      </c>
      <c r="AJ85" s="333" t="s">
        <v>641</v>
      </c>
      <c r="AK85" s="333" t="s">
        <v>641</v>
      </c>
      <c r="AL85" s="333" t="s">
        <v>641</v>
      </c>
      <c r="AM85" s="333" t="s">
        <v>641</v>
      </c>
      <c r="AN85" s="105">
        <f t="shared" si="18"/>
        <v>0</v>
      </c>
    </row>
    <row r="86" spans="4:40">
      <c r="D86" s="103"/>
      <c r="E86" s="104" t="s">
        <v>146</v>
      </c>
      <c r="F86" s="333" t="s">
        <v>641</v>
      </c>
      <c r="G86" s="333" t="s">
        <v>641</v>
      </c>
      <c r="H86" s="333" t="s">
        <v>641</v>
      </c>
      <c r="I86" s="333" t="s">
        <v>641</v>
      </c>
      <c r="J86" s="105">
        <f t="shared" si="12"/>
        <v>0</v>
      </c>
      <c r="K86" s="333" t="s">
        <v>641</v>
      </c>
      <c r="L86" s="333" t="s">
        <v>641</v>
      </c>
      <c r="M86" s="333" t="s">
        <v>641</v>
      </c>
      <c r="N86" s="333" t="s">
        <v>641</v>
      </c>
      <c r="O86" s="105">
        <f t="shared" si="13"/>
        <v>0</v>
      </c>
      <c r="P86" s="333" t="s">
        <v>641</v>
      </c>
      <c r="Q86" s="333" t="s">
        <v>641</v>
      </c>
      <c r="R86" s="333" t="s">
        <v>641</v>
      </c>
      <c r="S86" s="333" t="s">
        <v>641</v>
      </c>
      <c r="T86" s="105">
        <f t="shared" si="14"/>
        <v>0</v>
      </c>
      <c r="U86" s="333" t="s">
        <v>641</v>
      </c>
      <c r="V86" s="333" t="s">
        <v>641</v>
      </c>
      <c r="W86" s="333" t="s">
        <v>641</v>
      </c>
      <c r="X86" s="333" t="s">
        <v>641</v>
      </c>
      <c r="Y86" s="105">
        <f t="shared" si="15"/>
        <v>0</v>
      </c>
      <c r="Z86" s="333" t="s">
        <v>641</v>
      </c>
      <c r="AA86" s="333" t="s">
        <v>641</v>
      </c>
      <c r="AB86" s="333" t="s">
        <v>641</v>
      </c>
      <c r="AC86" s="333" t="s">
        <v>641</v>
      </c>
      <c r="AD86" s="105">
        <f t="shared" si="16"/>
        <v>0</v>
      </c>
      <c r="AE86" s="333" t="s">
        <v>641</v>
      </c>
      <c r="AF86" s="333" t="s">
        <v>641</v>
      </c>
      <c r="AG86" s="333" t="s">
        <v>641</v>
      </c>
      <c r="AH86" s="333" t="s">
        <v>641</v>
      </c>
      <c r="AI86" s="105">
        <f t="shared" si="17"/>
        <v>0</v>
      </c>
      <c r="AJ86" s="333" t="s">
        <v>641</v>
      </c>
      <c r="AK86" s="333" t="s">
        <v>641</v>
      </c>
      <c r="AL86" s="333" t="s">
        <v>641</v>
      </c>
      <c r="AM86" s="333" t="s">
        <v>641</v>
      </c>
      <c r="AN86" s="105">
        <f t="shared" si="18"/>
        <v>0</v>
      </c>
    </row>
    <row r="87" spans="4:40">
      <c r="D87" s="103"/>
      <c r="E87" s="104" t="s">
        <v>147</v>
      </c>
      <c r="F87" s="333" t="s">
        <v>641</v>
      </c>
      <c r="G87" s="333" t="s">
        <v>641</v>
      </c>
      <c r="H87" s="333" t="s">
        <v>641</v>
      </c>
      <c r="I87" s="333" t="s">
        <v>641</v>
      </c>
      <c r="J87" s="105">
        <f t="shared" si="12"/>
        <v>0</v>
      </c>
      <c r="K87" s="333" t="s">
        <v>641</v>
      </c>
      <c r="L87" s="333" t="s">
        <v>641</v>
      </c>
      <c r="M87" s="333" t="s">
        <v>641</v>
      </c>
      <c r="N87" s="333" t="s">
        <v>641</v>
      </c>
      <c r="O87" s="105">
        <f t="shared" si="13"/>
        <v>0</v>
      </c>
      <c r="P87" s="333" t="s">
        <v>641</v>
      </c>
      <c r="Q87" s="333" t="s">
        <v>641</v>
      </c>
      <c r="R87" s="333" t="s">
        <v>641</v>
      </c>
      <c r="S87" s="333" t="s">
        <v>641</v>
      </c>
      <c r="T87" s="105">
        <f t="shared" si="14"/>
        <v>0</v>
      </c>
      <c r="U87" s="333" t="s">
        <v>641</v>
      </c>
      <c r="V87" s="333" t="s">
        <v>641</v>
      </c>
      <c r="W87" s="333" t="s">
        <v>641</v>
      </c>
      <c r="X87" s="333" t="s">
        <v>641</v>
      </c>
      <c r="Y87" s="105">
        <f t="shared" si="15"/>
        <v>0</v>
      </c>
      <c r="Z87" s="333" t="s">
        <v>641</v>
      </c>
      <c r="AA87" s="333" t="s">
        <v>641</v>
      </c>
      <c r="AB87" s="333" t="s">
        <v>641</v>
      </c>
      <c r="AC87" s="333" t="s">
        <v>641</v>
      </c>
      <c r="AD87" s="105">
        <f t="shared" si="16"/>
        <v>0</v>
      </c>
      <c r="AE87" s="333" t="s">
        <v>641</v>
      </c>
      <c r="AF87" s="333" t="s">
        <v>641</v>
      </c>
      <c r="AG87" s="333" t="s">
        <v>641</v>
      </c>
      <c r="AH87" s="333" t="s">
        <v>641</v>
      </c>
      <c r="AI87" s="105">
        <f t="shared" si="17"/>
        <v>0</v>
      </c>
      <c r="AJ87" s="333" t="s">
        <v>641</v>
      </c>
      <c r="AK87" s="333" t="s">
        <v>641</v>
      </c>
      <c r="AL87" s="333" t="s">
        <v>641</v>
      </c>
      <c r="AM87" s="333" t="s">
        <v>641</v>
      </c>
      <c r="AN87" s="105">
        <f t="shared" si="18"/>
        <v>0</v>
      </c>
    </row>
    <row r="88" spans="4:40">
      <c r="D88" s="103"/>
      <c r="E88" s="104" t="s">
        <v>148</v>
      </c>
      <c r="F88" s="333" t="s">
        <v>641</v>
      </c>
      <c r="G88" s="333" t="s">
        <v>641</v>
      </c>
      <c r="H88" s="333" t="s">
        <v>641</v>
      </c>
      <c r="I88" s="333" t="s">
        <v>641</v>
      </c>
      <c r="J88" s="105">
        <f t="shared" si="12"/>
        <v>0</v>
      </c>
      <c r="K88" s="333" t="s">
        <v>641</v>
      </c>
      <c r="L88" s="333" t="s">
        <v>641</v>
      </c>
      <c r="M88" s="333" t="s">
        <v>641</v>
      </c>
      <c r="N88" s="333" t="s">
        <v>641</v>
      </c>
      <c r="O88" s="105">
        <f t="shared" si="13"/>
        <v>0</v>
      </c>
      <c r="P88" s="333" t="s">
        <v>641</v>
      </c>
      <c r="Q88" s="333" t="s">
        <v>641</v>
      </c>
      <c r="R88" s="333" t="s">
        <v>641</v>
      </c>
      <c r="S88" s="333" t="s">
        <v>641</v>
      </c>
      <c r="T88" s="105">
        <f t="shared" si="14"/>
        <v>0</v>
      </c>
      <c r="U88" s="333" t="s">
        <v>641</v>
      </c>
      <c r="V88" s="333" t="s">
        <v>641</v>
      </c>
      <c r="W88" s="333" t="s">
        <v>641</v>
      </c>
      <c r="X88" s="333" t="s">
        <v>641</v>
      </c>
      <c r="Y88" s="105">
        <f t="shared" si="15"/>
        <v>0</v>
      </c>
      <c r="Z88" s="333" t="s">
        <v>641</v>
      </c>
      <c r="AA88" s="333" t="s">
        <v>641</v>
      </c>
      <c r="AB88" s="333" t="s">
        <v>641</v>
      </c>
      <c r="AC88" s="333" t="s">
        <v>641</v>
      </c>
      <c r="AD88" s="105">
        <f t="shared" si="16"/>
        <v>0</v>
      </c>
      <c r="AE88" s="333" t="s">
        <v>641</v>
      </c>
      <c r="AF88" s="333" t="s">
        <v>641</v>
      </c>
      <c r="AG88" s="333" t="s">
        <v>641</v>
      </c>
      <c r="AH88" s="333" t="s">
        <v>641</v>
      </c>
      <c r="AI88" s="105">
        <f t="shared" si="17"/>
        <v>0</v>
      </c>
      <c r="AJ88" s="333" t="s">
        <v>641</v>
      </c>
      <c r="AK88" s="333" t="s">
        <v>641</v>
      </c>
      <c r="AL88" s="333" t="s">
        <v>641</v>
      </c>
      <c r="AM88" s="333" t="s">
        <v>641</v>
      </c>
      <c r="AN88" s="105">
        <f t="shared" si="18"/>
        <v>0</v>
      </c>
    </row>
    <row r="89" spans="4:40">
      <c r="D89" s="54"/>
      <c r="E89" s="54"/>
      <c r="F89" s="105">
        <f t="shared" ref="F89:AN89" si="19">SUM(F54:F88)</f>
        <v>3464.7000000000003</v>
      </c>
      <c r="G89" s="105">
        <f t="shared" si="19"/>
        <v>6055.14</v>
      </c>
      <c r="H89" s="105">
        <f t="shared" si="19"/>
        <v>1030.73</v>
      </c>
      <c r="I89" s="105">
        <f t="shared" si="19"/>
        <v>463.09999999999985</v>
      </c>
      <c r="J89" s="105">
        <f t="shared" si="19"/>
        <v>11013.669999999998</v>
      </c>
      <c r="K89" s="105">
        <f t="shared" si="19"/>
        <v>6.8000000000000005E-2</v>
      </c>
      <c r="L89" s="105">
        <f t="shared" si="19"/>
        <v>0.504</v>
      </c>
      <c r="M89" s="105">
        <f t="shared" si="19"/>
        <v>0</v>
      </c>
      <c r="N89" s="105">
        <f t="shared" si="19"/>
        <v>0</v>
      </c>
      <c r="O89" s="105">
        <f>SUM(O54:O88)</f>
        <v>0.57200000000000006</v>
      </c>
      <c r="P89" s="105">
        <f t="shared" si="19"/>
        <v>0.187</v>
      </c>
      <c r="Q89" s="105">
        <f t="shared" si="19"/>
        <v>0.80200000000000005</v>
      </c>
      <c r="R89" s="105">
        <f t="shared" si="19"/>
        <v>0</v>
      </c>
      <c r="S89" s="105">
        <f t="shared" si="19"/>
        <v>0</v>
      </c>
      <c r="T89" s="105">
        <f t="shared" si="19"/>
        <v>0.9890000000000001</v>
      </c>
      <c r="U89" s="105">
        <f t="shared" si="19"/>
        <v>2.5255100000000003E-3</v>
      </c>
      <c r="V89" s="105">
        <f t="shared" si="19"/>
        <v>6.3529620000000009E-2</v>
      </c>
      <c r="W89" s="105">
        <f t="shared" si="19"/>
        <v>2.2187499999999998E-3</v>
      </c>
      <c r="X89" s="105">
        <f t="shared" si="19"/>
        <v>0</v>
      </c>
      <c r="Y89" s="105">
        <f t="shared" si="19"/>
        <v>6.8273880000000009E-2</v>
      </c>
      <c r="Z89" s="105">
        <f t="shared" si="19"/>
        <v>0</v>
      </c>
      <c r="AA89" s="105">
        <f t="shared" si="19"/>
        <v>0</v>
      </c>
      <c r="AB89" s="105">
        <f t="shared" si="19"/>
        <v>0</v>
      </c>
      <c r="AC89" s="105">
        <f t="shared" si="19"/>
        <v>0</v>
      </c>
      <c r="AD89" s="105">
        <f t="shared" si="19"/>
        <v>0</v>
      </c>
      <c r="AE89" s="105">
        <f t="shared" si="19"/>
        <v>0</v>
      </c>
      <c r="AF89" s="105">
        <f t="shared" si="19"/>
        <v>0</v>
      </c>
      <c r="AG89" s="105">
        <f t="shared" si="19"/>
        <v>0</v>
      </c>
      <c r="AH89" s="105">
        <f t="shared" si="19"/>
        <v>0</v>
      </c>
      <c r="AI89" s="105">
        <f t="shared" si="19"/>
        <v>0</v>
      </c>
      <c r="AJ89" s="105">
        <f t="shared" si="19"/>
        <v>0</v>
      </c>
      <c r="AK89" s="105">
        <f t="shared" si="19"/>
        <v>0</v>
      </c>
      <c r="AL89" s="105">
        <f t="shared" si="19"/>
        <v>0</v>
      </c>
      <c r="AM89" s="105">
        <f t="shared" si="19"/>
        <v>0</v>
      </c>
      <c r="AN89" s="105">
        <f t="shared" si="19"/>
        <v>0</v>
      </c>
    </row>
    <row r="144" spans="13:27">
      <c r="M144" s="150"/>
      <c r="N144" s="150"/>
      <c r="O144" s="150"/>
      <c r="P144" s="150"/>
      <c r="Q144" s="150"/>
      <c r="R144" s="150"/>
      <c r="S144" s="150"/>
      <c r="T144" s="150"/>
      <c r="U144" s="150"/>
      <c r="V144" s="150"/>
      <c r="W144" s="150"/>
      <c r="X144" s="150"/>
      <c r="Y144" s="150"/>
      <c r="Z144" s="150"/>
      <c r="AA144" s="150"/>
    </row>
    <row r="145" spans="13:27">
      <c r="M145" s="150"/>
      <c r="N145" s="150"/>
      <c r="O145" s="150"/>
      <c r="P145" s="150"/>
      <c r="Q145" s="150"/>
      <c r="R145" s="150"/>
      <c r="S145" s="150"/>
      <c r="T145" s="150"/>
      <c r="U145" s="150"/>
      <c r="V145" s="150"/>
      <c r="W145" s="150"/>
      <c r="X145" s="150"/>
      <c r="Y145" s="150"/>
      <c r="Z145" s="150"/>
      <c r="AA145" s="150"/>
    </row>
    <row r="146" spans="13:27">
      <c r="M146" s="150"/>
      <c r="N146" s="150"/>
      <c r="O146" s="150"/>
      <c r="P146" s="150"/>
      <c r="Q146" s="150"/>
      <c r="R146" s="150"/>
      <c r="S146" s="150"/>
      <c r="T146" s="150"/>
      <c r="U146" s="150"/>
      <c r="V146" s="150"/>
      <c r="W146" s="150"/>
      <c r="X146" s="150"/>
      <c r="Y146" s="150"/>
      <c r="Z146" s="150"/>
      <c r="AA146" s="150"/>
    </row>
    <row r="147" spans="13:27">
      <c r="M147" s="150"/>
      <c r="N147" s="150"/>
      <c r="O147" s="150"/>
      <c r="P147" s="150"/>
      <c r="Q147" s="150"/>
      <c r="R147" s="150"/>
      <c r="S147" s="150"/>
      <c r="T147" s="150"/>
      <c r="U147" s="150"/>
      <c r="V147" s="150"/>
      <c r="W147" s="150"/>
      <c r="X147" s="150"/>
      <c r="Y147" s="150"/>
      <c r="Z147" s="150"/>
      <c r="AA147" s="150"/>
    </row>
    <row r="148" spans="13:27">
      <c r="M148" s="150"/>
      <c r="N148" s="150"/>
      <c r="O148" s="150"/>
      <c r="P148" s="150"/>
      <c r="Q148" s="150"/>
      <c r="R148" s="150"/>
      <c r="S148" s="150"/>
      <c r="T148" s="150"/>
      <c r="U148" s="150"/>
      <c r="V148" s="150"/>
      <c r="W148" s="150"/>
      <c r="X148" s="150"/>
      <c r="Y148" s="150"/>
      <c r="Z148" s="150"/>
      <c r="AA148" s="150"/>
    </row>
    <row r="149" spans="13:27">
      <c r="M149" s="150"/>
      <c r="N149" s="150"/>
      <c r="O149" s="150"/>
      <c r="P149" s="150"/>
      <c r="Q149" s="150"/>
      <c r="R149" s="150"/>
      <c r="S149" s="150"/>
      <c r="T149" s="150"/>
      <c r="U149" s="150"/>
      <c r="V149" s="150"/>
      <c r="W149" s="150"/>
      <c r="X149" s="150"/>
      <c r="Y149" s="150"/>
      <c r="Z149" s="150"/>
      <c r="AA149" s="150"/>
    </row>
    <row r="150" spans="13:27">
      <c r="M150" s="150"/>
      <c r="N150" s="150"/>
      <c r="O150" s="150"/>
      <c r="P150" s="150"/>
      <c r="Q150" s="150"/>
      <c r="R150" s="150"/>
      <c r="S150" s="150"/>
      <c r="T150" s="150"/>
      <c r="U150" s="150"/>
      <c r="V150" s="150"/>
      <c r="W150" s="150"/>
      <c r="X150" s="150"/>
      <c r="Y150" s="150"/>
      <c r="Z150" s="150"/>
      <c r="AA150" s="150"/>
    </row>
    <row r="151" spans="13:27">
      <c r="M151" s="150"/>
      <c r="N151" s="150"/>
      <c r="O151" s="150"/>
      <c r="P151" s="150"/>
      <c r="Q151" s="150"/>
      <c r="R151" s="150"/>
      <c r="S151" s="150"/>
      <c r="T151" s="150"/>
      <c r="U151" s="150"/>
      <c r="V151" s="150"/>
      <c r="W151" s="150"/>
      <c r="X151" s="150"/>
      <c r="Y151" s="150"/>
      <c r="Z151" s="150"/>
      <c r="AA151" s="150"/>
    </row>
    <row r="152" spans="13:27">
      <c r="M152" s="150"/>
      <c r="N152" s="150"/>
      <c r="O152" s="150"/>
      <c r="P152" s="150"/>
      <c r="Q152" s="150"/>
      <c r="R152" s="150"/>
      <c r="S152" s="150"/>
      <c r="T152" s="150"/>
      <c r="U152" s="150"/>
      <c r="V152" s="150"/>
      <c r="W152" s="150"/>
      <c r="X152" s="150"/>
      <c r="Y152" s="150"/>
      <c r="Z152" s="150"/>
      <c r="AA152" s="150"/>
    </row>
    <row r="153" spans="13:27">
      <c r="M153" s="150"/>
      <c r="N153" s="150"/>
      <c r="O153" s="150"/>
      <c r="P153" s="150"/>
      <c r="Q153" s="150"/>
      <c r="R153" s="150"/>
      <c r="S153" s="150"/>
      <c r="T153" s="150"/>
      <c r="U153" s="150"/>
      <c r="V153" s="150"/>
      <c r="W153" s="150"/>
      <c r="X153" s="150"/>
      <c r="Y153" s="150"/>
      <c r="Z153" s="150"/>
      <c r="AA153" s="150"/>
    </row>
    <row r="154" spans="13:27">
      <c r="M154" s="150"/>
      <c r="N154" s="150"/>
      <c r="O154" s="150"/>
      <c r="P154" s="150"/>
      <c r="Q154" s="150"/>
      <c r="R154" s="150"/>
      <c r="S154" s="150"/>
      <c r="T154" s="150"/>
      <c r="U154" s="150"/>
      <c r="V154" s="150"/>
      <c r="W154" s="150"/>
      <c r="X154" s="150"/>
      <c r="Y154" s="150"/>
      <c r="Z154" s="150"/>
      <c r="AA154" s="150"/>
    </row>
    <row r="155" spans="13:27">
      <c r="M155" s="150"/>
      <c r="N155" s="150"/>
      <c r="O155" s="150"/>
      <c r="P155" s="150"/>
      <c r="Q155" s="150"/>
      <c r="R155" s="150"/>
      <c r="S155" s="150"/>
      <c r="T155" s="150"/>
      <c r="U155" s="150"/>
      <c r="V155" s="150"/>
      <c r="W155" s="150"/>
      <c r="X155" s="150"/>
      <c r="Y155" s="150"/>
      <c r="Z155" s="150"/>
      <c r="AA155" s="150"/>
    </row>
    <row r="156" spans="13:27">
      <c r="M156" s="150"/>
      <c r="N156" s="150"/>
      <c r="O156" s="150"/>
      <c r="P156" s="150"/>
      <c r="Q156" s="150"/>
      <c r="R156" s="150"/>
      <c r="S156" s="150"/>
      <c r="T156" s="150"/>
      <c r="U156" s="150"/>
      <c r="V156" s="150"/>
      <c r="W156" s="150"/>
      <c r="X156" s="150"/>
      <c r="Y156" s="150"/>
      <c r="Z156" s="150"/>
      <c r="AA156" s="150"/>
    </row>
    <row r="157" spans="13:27">
      <c r="M157" s="150"/>
      <c r="N157" s="150"/>
      <c r="O157" s="150"/>
      <c r="P157" s="150"/>
      <c r="Q157" s="150"/>
      <c r="R157" s="150"/>
      <c r="S157" s="150"/>
      <c r="T157" s="150"/>
      <c r="U157" s="150"/>
      <c r="V157" s="150"/>
      <c r="W157" s="150"/>
      <c r="X157" s="150"/>
      <c r="Y157" s="150"/>
      <c r="Z157" s="150"/>
      <c r="AA157" s="150"/>
    </row>
    <row r="158" spans="13:27">
      <c r="M158" s="150"/>
      <c r="N158" s="150"/>
      <c r="O158" s="150"/>
      <c r="P158" s="150"/>
      <c r="Q158" s="150"/>
      <c r="R158" s="150"/>
      <c r="S158" s="150"/>
      <c r="T158" s="150"/>
      <c r="U158" s="150"/>
      <c r="V158" s="150"/>
      <c r="W158" s="150"/>
      <c r="X158" s="150"/>
      <c r="Y158" s="150"/>
      <c r="Z158" s="150"/>
      <c r="AA158" s="150"/>
    </row>
    <row r="159" spans="13:27">
      <c r="M159" s="150"/>
      <c r="N159" s="150"/>
      <c r="O159" s="150"/>
      <c r="P159" s="150"/>
      <c r="Q159" s="150"/>
      <c r="R159" s="150"/>
      <c r="S159" s="150"/>
      <c r="T159" s="150"/>
      <c r="U159" s="150"/>
      <c r="V159" s="150"/>
      <c r="W159" s="150"/>
      <c r="X159" s="150"/>
      <c r="Y159" s="150"/>
      <c r="Z159" s="150"/>
      <c r="AA159" s="150"/>
    </row>
    <row r="160" spans="13:27">
      <c r="M160" s="150"/>
      <c r="N160" s="150"/>
      <c r="O160" s="150"/>
      <c r="P160" s="150"/>
      <c r="Q160" s="150"/>
      <c r="R160" s="150"/>
      <c r="S160" s="150"/>
      <c r="T160" s="150"/>
      <c r="U160" s="150"/>
      <c r="V160" s="150"/>
      <c r="W160" s="150"/>
      <c r="X160" s="150"/>
      <c r="Y160" s="150"/>
      <c r="Z160" s="150"/>
      <c r="AA160" s="150"/>
    </row>
    <row r="161" spans="13:27">
      <c r="M161" s="150"/>
      <c r="N161" s="150"/>
      <c r="O161" s="150"/>
      <c r="P161" s="150"/>
      <c r="Q161" s="150"/>
      <c r="R161" s="150"/>
      <c r="S161" s="150"/>
      <c r="T161" s="150"/>
      <c r="U161" s="150"/>
      <c r="V161" s="150"/>
      <c r="W161" s="150"/>
      <c r="X161" s="150"/>
      <c r="Y161" s="150"/>
      <c r="Z161" s="150"/>
      <c r="AA161" s="150"/>
    </row>
    <row r="162" spans="13:27">
      <c r="M162" s="150"/>
      <c r="N162" s="150"/>
      <c r="O162" s="150"/>
      <c r="P162" s="150"/>
      <c r="Q162" s="150"/>
      <c r="R162" s="150"/>
      <c r="S162" s="150"/>
      <c r="T162" s="150"/>
      <c r="U162" s="150"/>
      <c r="V162" s="150"/>
      <c r="W162" s="150"/>
      <c r="X162" s="150"/>
      <c r="Y162" s="150"/>
      <c r="Z162" s="150"/>
      <c r="AA162" s="150"/>
    </row>
    <row r="163" spans="13:27">
      <c r="M163" s="150"/>
      <c r="N163" s="150"/>
      <c r="O163" s="150"/>
      <c r="P163" s="150"/>
      <c r="Q163" s="150"/>
      <c r="R163" s="150"/>
      <c r="S163" s="150"/>
      <c r="T163" s="150"/>
      <c r="U163" s="150"/>
      <c r="V163" s="150"/>
      <c r="W163" s="150"/>
      <c r="X163" s="150"/>
      <c r="Y163" s="150"/>
      <c r="Z163" s="150"/>
      <c r="AA163" s="150"/>
    </row>
    <row r="164" spans="13:27">
      <c r="M164" s="150"/>
      <c r="N164" s="150"/>
      <c r="O164" s="150"/>
      <c r="P164" s="150"/>
      <c r="Q164" s="150"/>
      <c r="R164" s="150"/>
      <c r="S164" s="150"/>
      <c r="T164" s="150"/>
      <c r="U164" s="150"/>
      <c r="V164" s="150"/>
      <c r="W164" s="150"/>
      <c r="X164" s="150"/>
      <c r="Y164" s="150"/>
      <c r="Z164" s="150"/>
      <c r="AA164" s="150"/>
    </row>
    <row r="165" spans="13:27">
      <c r="M165" s="150"/>
      <c r="N165" s="150"/>
      <c r="O165" s="150"/>
      <c r="P165" s="150"/>
      <c r="Q165" s="150"/>
      <c r="R165" s="150"/>
      <c r="S165" s="150"/>
      <c r="T165" s="150"/>
      <c r="U165" s="150"/>
      <c r="V165" s="150"/>
      <c r="W165" s="150"/>
      <c r="X165" s="150"/>
      <c r="Y165" s="150"/>
      <c r="Z165" s="150"/>
      <c r="AA165" s="150"/>
    </row>
    <row r="166" spans="13:27">
      <c r="M166" s="150"/>
      <c r="N166" s="150"/>
      <c r="O166" s="150"/>
      <c r="P166" s="150"/>
      <c r="Q166" s="150"/>
      <c r="R166" s="150"/>
      <c r="S166" s="150"/>
      <c r="T166" s="150"/>
      <c r="U166" s="150"/>
      <c r="V166" s="150"/>
      <c r="W166" s="150"/>
      <c r="X166" s="150"/>
      <c r="Y166" s="150"/>
      <c r="Z166" s="150"/>
      <c r="AA166" s="150"/>
    </row>
    <row r="167" spans="13:27">
      <c r="M167" s="150"/>
      <c r="N167" s="150"/>
      <c r="O167" s="150"/>
      <c r="P167" s="150"/>
      <c r="Q167" s="150"/>
      <c r="R167" s="150"/>
      <c r="S167" s="150"/>
      <c r="T167" s="150"/>
      <c r="U167" s="150"/>
      <c r="V167" s="150"/>
      <c r="W167" s="150"/>
      <c r="X167" s="150"/>
      <c r="Y167" s="150"/>
      <c r="Z167" s="150"/>
      <c r="AA167" s="150"/>
    </row>
    <row r="168" spans="13:27">
      <c r="M168" s="150"/>
      <c r="N168" s="150"/>
      <c r="O168" s="150"/>
      <c r="P168" s="150"/>
      <c r="Q168" s="150"/>
      <c r="R168" s="150"/>
      <c r="S168" s="150"/>
      <c r="T168" s="150"/>
      <c r="U168" s="150"/>
      <c r="V168" s="150"/>
      <c r="W168" s="150"/>
      <c r="X168" s="150"/>
      <c r="Y168" s="150"/>
      <c r="Z168" s="150"/>
      <c r="AA168" s="150"/>
    </row>
    <row r="169" spans="13:27">
      <c r="M169" s="150"/>
      <c r="N169" s="150"/>
      <c r="O169" s="150"/>
      <c r="P169" s="150"/>
      <c r="Q169" s="150"/>
      <c r="R169" s="150"/>
      <c r="S169" s="150"/>
      <c r="T169" s="150"/>
      <c r="U169" s="150"/>
      <c r="V169" s="150"/>
      <c r="W169" s="150"/>
      <c r="X169" s="150"/>
      <c r="Y169" s="150"/>
      <c r="Z169" s="150"/>
      <c r="AA169" s="150"/>
    </row>
    <row r="170" spans="13:27">
      <c r="M170" s="150"/>
      <c r="N170" s="150"/>
      <c r="O170" s="150"/>
      <c r="P170" s="150"/>
      <c r="Q170" s="150"/>
      <c r="R170" s="150"/>
      <c r="S170" s="150"/>
      <c r="T170" s="150"/>
      <c r="U170" s="150"/>
      <c r="V170" s="150"/>
      <c r="W170" s="150"/>
      <c r="X170" s="150"/>
      <c r="Y170" s="150"/>
      <c r="Z170" s="150"/>
      <c r="AA170" s="150"/>
    </row>
    <row r="171" spans="13:27">
      <c r="M171" s="150"/>
      <c r="N171" s="150"/>
      <c r="O171" s="150"/>
      <c r="P171" s="150"/>
      <c r="Q171" s="150"/>
      <c r="R171" s="150"/>
      <c r="S171" s="150"/>
      <c r="T171" s="150"/>
      <c r="U171" s="150"/>
      <c r="V171" s="150"/>
      <c r="W171" s="150"/>
      <c r="X171" s="150"/>
      <c r="Y171" s="150"/>
      <c r="Z171" s="150"/>
      <c r="AA171" s="150"/>
    </row>
    <row r="172" spans="13:27">
      <c r="M172" s="150"/>
      <c r="N172" s="150"/>
      <c r="O172" s="150"/>
      <c r="P172" s="150"/>
      <c r="Q172" s="150"/>
      <c r="R172" s="150"/>
      <c r="S172" s="150"/>
      <c r="T172" s="150"/>
      <c r="U172" s="150"/>
      <c r="V172" s="150"/>
      <c r="W172" s="150"/>
      <c r="X172" s="150"/>
      <c r="Y172" s="150"/>
      <c r="Z172" s="150"/>
      <c r="AA172" s="150"/>
    </row>
    <row r="173" spans="13:27">
      <c r="M173" s="150"/>
      <c r="N173" s="150"/>
      <c r="O173" s="150"/>
      <c r="P173" s="150"/>
      <c r="Q173" s="150"/>
      <c r="R173" s="150"/>
      <c r="S173" s="150"/>
      <c r="T173" s="150"/>
      <c r="U173" s="150"/>
      <c r="V173" s="150"/>
      <c r="W173" s="150"/>
      <c r="X173" s="150"/>
      <c r="Y173" s="150"/>
      <c r="Z173" s="150"/>
      <c r="AA173" s="150"/>
    </row>
    <row r="174" spans="13:27">
      <c r="M174" s="150"/>
      <c r="N174" s="150"/>
      <c r="O174" s="150"/>
      <c r="P174" s="150"/>
      <c r="Q174" s="150"/>
      <c r="R174" s="150"/>
      <c r="S174" s="150"/>
      <c r="T174" s="150"/>
      <c r="U174" s="150"/>
      <c r="V174" s="150"/>
      <c r="W174" s="150"/>
      <c r="X174" s="150"/>
      <c r="Y174" s="150"/>
      <c r="Z174" s="150"/>
      <c r="AA174" s="150"/>
    </row>
    <row r="175" spans="13:27">
      <c r="M175" s="150"/>
      <c r="N175" s="150"/>
      <c r="O175" s="150"/>
      <c r="P175" s="150"/>
      <c r="Q175" s="150"/>
      <c r="R175" s="150"/>
      <c r="S175" s="150"/>
      <c r="T175" s="150"/>
      <c r="U175" s="150"/>
      <c r="V175" s="150"/>
      <c r="W175" s="150"/>
      <c r="X175" s="150"/>
      <c r="Y175" s="150"/>
      <c r="Z175" s="150"/>
      <c r="AA175" s="150"/>
    </row>
    <row r="176" spans="13:27">
      <c r="M176" s="150"/>
      <c r="N176" s="150"/>
      <c r="O176" s="150"/>
      <c r="P176" s="150"/>
      <c r="Q176" s="150"/>
      <c r="R176" s="150"/>
      <c r="S176" s="150"/>
      <c r="T176" s="150"/>
      <c r="U176" s="150"/>
      <c r="V176" s="150"/>
      <c r="W176" s="150"/>
      <c r="X176" s="150"/>
      <c r="Y176" s="150"/>
      <c r="Z176" s="150"/>
      <c r="AA176" s="150"/>
    </row>
    <row r="177" spans="13:27">
      <c r="M177" s="150"/>
      <c r="N177" s="150"/>
      <c r="O177" s="150"/>
      <c r="P177" s="150"/>
      <c r="Q177" s="150"/>
      <c r="R177" s="150"/>
      <c r="S177" s="150"/>
      <c r="T177" s="150"/>
      <c r="U177" s="150"/>
      <c r="V177" s="150"/>
      <c r="W177" s="150"/>
      <c r="X177" s="150"/>
      <c r="Y177" s="150"/>
      <c r="Z177" s="150"/>
      <c r="AA177" s="150"/>
    </row>
    <row r="178" spans="13:27">
      <c r="M178" s="150"/>
      <c r="N178" s="150"/>
      <c r="O178" s="150"/>
      <c r="P178" s="150"/>
      <c r="Q178" s="150"/>
      <c r="R178" s="150"/>
      <c r="S178" s="150"/>
      <c r="T178" s="150"/>
      <c r="U178" s="150"/>
      <c r="V178" s="150"/>
      <c r="W178" s="150"/>
      <c r="X178" s="150"/>
      <c r="Y178" s="150"/>
      <c r="Z178" s="150"/>
      <c r="AA178" s="150"/>
    </row>
    <row r="179" spans="13:27">
      <c r="M179" s="150"/>
      <c r="N179" s="150"/>
      <c r="O179" s="150"/>
      <c r="P179" s="150"/>
      <c r="Q179" s="150"/>
      <c r="R179" s="150"/>
      <c r="S179" s="150"/>
      <c r="T179" s="150"/>
      <c r="U179" s="150"/>
      <c r="V179" s="150"/>
      <c r="W179" s="150"/>
      <c r="X179" s="150"/>
      <c r="Y179" s="150"/>
      <c r="Z179" s="150"/>
      <c r="AA179" s="150"/>
    </row>
    <row r="180" spans="13:27">
      <c r="M180" s="150"/>
      <c r="N180" s="150"/>
      <c r="O180" s="150"/>
      <c r="P180" s="150"/>
      <c r="Q180" s="150"/>
      <c r="R180" s="150"/>
      <c r="S180" s="150"/>
      <c r="T180" s="150"/>
      <c r="U180" s="150"/>
      <c r="V180" s="150"/>
      <c r="W180" s="150"/>
      <c r="X180" s="150"/>
      <c r="Y180" s="150"/>
      <c r="Z180" s="150"/>
      <c r="AA180" s="150"/>
    </row>
    <row r="181" spans="13:27">
      <c r="M181" s="150"/>
      <c r="N181" s="150"/>
      <c r="O181" s="150"/>
      <c r="P181" s="150"/>
      <c r="Q181" s="150"/>
      <c r="R181" s="150"/>
      <c r="S181" s="150"/>
      <c r="T181" s="150"/>
      <c r="U181" s="150"/>
      <c r="V181" s="150"/>
      <c r="W181" s="150"/>
      <c r="X181" s="150"/>
      <c r="Y181" s="150"/>
      <c r="Z181" s="150"/>
      <c r="AA181" s="150"/>
    </row>
    <row r="182" spans="13:27">
      <c r="M182" s="150"/>
      <c r="N182" s="150"/>
      <c r="O182" s="150"/>
      <c r="P182" s="150"/>
      <c r="Q182" s="150"/>
      <c r="R182" s="150"/>
      <c r="S182" s="150"/>
      <c r="T182" s="150"/>
      <c r="U182" s="150"/>
      <c r="V182" s="150"/>
      <c r="W182" s="150"/>
      <c r="X182" s="150"/>
      <c r="Y182" s="150"/>
      <c r="Z182" s="150"/>
      <c r="AA182" s="150"/>
    </row>
    <row r="183" spans="13:27">
      <c r="M183" s="150"/>
      <c r="N183" s="150"/>
      <c r="O183" s="150"/>
      <c r="P183" s="150"/>
      <c r="Q183" s="150"/>
      <c r="R183" s="150"/>
      <c r="S183" s="150"/>
      <c r="T183" s="150"/>
      <c r="U183" s="150"/>
      <c r="V183" s="150"/>
      <c r="W183" s="150"/>
      <c r="X183" s="150"/>
      <c r="Y183" s="150"/>
      <c r="Z183" s="150"/>
      <c r="AA183" s="150"/>
    </row>
    <row r="184" spans="13:27">
      <c r="M184" s="150"/>
      <c r="N184" s="150"/>
      <c r="O184" s="150"/>
      <c r="P184" s="150"/>
      <c r="Q184" s="150"/>
      <c r="R184" s="150"/>
      <c r="S184" s="150"/>
      <c r="T184" s="150"/>
      <c r="U184" s="150"/>
      <c r="V184" s="150"/>
      <c r="W184" s="150"/>
      <c r="X184" s="150"/>
      <c r="Y184" s="150"/>
      <c r="Z184" s="150"/>
      <c r="AA184" s="150"/>
    </row>
    <row r="185" spans="13:27">
      <c r="M185" s="150"/>
      <c r="N185" s="150"/>
      <c r="O185" s="150"/>
      <c r="P185" s="150"/>
      <c r="Q185" s="150"/>
      <c r="R185" s="150"/>
      <c r="S185" s="150"/>
      <c r="T185" s="150"/>
      <c r="U185" s="150"/>
      <c r="V185" s="150"/>
      <c r="W185" s="150"/>
      <c r="X185" s="150"/>
      <c r="Y185" s="150"/>
      <c r="Z185" s="150"/>
      <c r="AA185" s="150"/>
    </row>
    <row r="186" spans="13:27">
      <c r="M186" s="150"/>
      <c r="N186" s="150"/>
      <c r="O186" s="150"/>
      <c r="P186" s="150"/>
      <c r="Q186" s="150"/>
      <c r="R186" s="150"/>
      <c r="S186" s="150"/>
      <c r="T186" s="150"/>
      <c r="U186" s="150"/>
      <c r="V186" s="150"/>
      <c r="W186" s="150"/>
      <c r="X186" s="150"/>
      <c r="Y186" s="150"/>
      <c r="Z186" s="150"/>
      <c r="AA186" s="150"/>
    </row>
    <row r="187" spans="13:27">
      <c r="M187" s="150"/>
      <c r="N187" s="150"/>
      <c r="O187" s="150"/>
      <c r="P187" s="150"/>
      <c r="Q187" s="150"/>
      <c r="R187" s="150"/>
      <c r="S187" s="150"/>
      <c r="T187" s="150"/>
      <c r="U187" s="150"/>
      <c r="V187" s="150"/>
      <c r="W187" s="150"/>
      <c r="X187" s="150"/>
      <c r="Y187" s="150"/>
      <c r="Z187" s="150"/>
      <c r="AA187" s="150"/>
    </row>
    <row r="188" spans="13:27">
      <c r="M188" s="150"/>
      <c r="N188" s="150"/>
      <c r="O188" s="150"/>
      <c r="P188" s="150"/>
      <c r="Q188" s="150"/>
      <c r="R188" s="150"/>
      <c r="S188" s="150"/>
      <c r="T188" s="150"/>
      <c r="U188" s="150"/>
      <c r="V188" s="150"/>
      <c r="W188" s="150"/>
      <c r="X188" s="150"/>
      <c r="Y188" s="150"/>
      <c r="Z188" s="150"/>
      <c r="AA188" s="150"/>
    </row>
    <row r="189" spans="13:27">
      <c r="M189" s="150"/>
      <c r="N189" s="150"/>
      <c r="O189" s="150"/>
      <c r="P189" s="150"/>
      <c r="Q189" s="150"/>
      <c r="R189" s="150"/>
      <c r="S189" s="150"/>
      <c r="T189" s="150"/>
      <c r="U189" s="150"/>
      <c r="V189" s="150"/>
      <c r="W189" s="150"/>
      <c r="X189" s="150"/>
      <c r="Y189" s="150"/>
      <c r="Z189" s="150"/>
      <c r="AA189" s="150"/>
    </row>
    <row r="190" spans="13:27">
      <c r="M190" s="150"/>
      <c r="N190" s="150"/>
      <c r="O190" s="150"/>
      <c r="P190" s="150"/>
      <c r="Q190" s="150"/>
      <c r="R190" s="150"/>
      <c r="S190" s="150"/>
      <c r="T190" s="150"/>
      <c r="U190" s="150"/>
      <c r="V190" s="150"/>
      <c r="W190" s="150"/>
      <c r="X190" s="150"/>
      <c r="Y190" s="150"/>
      <c r="Z190" s="150"/>
      <c r="AA190" s="150"/>
    </row>
    <row r="191" spans="13:27">
      <c r="M191" s="150"/>
      <c r="N191" s="150"/>
      <c r="O191" s="150"/>
      <c r="P191" s="150"/>
      <c r="Q191" s="150"/>
      <c r="R191" s="150"/>
      <c r="S191" s="150"/>
      <c r="T191" s="150"/>
      <c r="U191" s="150"/>
      <c r="V191" s="150"/>
      <c r="W191" s="150"/>
      <c r="X191" s="150"/>
      <c r="Y191" s="150"/>
      <c r="Z191" s="150"/>
      <c r="AA191" s="150"/>
    </row>
    <row r="192" spans="13:27">
      <c r="M192" s="150"/>
      <c r="N192" s="150"/>
      <c r="O192" s="150"/>
      <c r="P192" s="150"/>
      <c r="Q192" s="150"/>
      <c r="R192" s="150"/>
      <c r="S192" s="150"/>
      <c r="T192" s="150"/>
      <c r="U192" s="150"/>
      <c r="V192" s="150"/>
      <c r="W192" s="150"/>
      <c r="X192" s="150"/>
      <c r="Y192" s="150"/>
      <c r="Z192" s="150"/>
      <c r="AA192" s="150"/>
    </row>
    <row r="193" spans="13:27">
      <c r="M193" s="150"/>
      <c r="N193" s="150"/>
      <c r="O193" s="150"/>
      <c r="P193" s="150"/>
      <c r="Q193" s="150"/>
      <c r="R193" s="150"/>
      <c r="S193" s="150"/>
      <c r="T193" s="150"/>
      <c r="U193" s="150"/>
      <c r="V193" s="150"/>
      <c r="W193" s="150"/>
      <c r="X193" s="150"/>
      <c r="Y193" s="150"/>
      <c r="Z193" s="150"/>
      <c r="AA193" s="150"/>
    </row>
    <row r="194" spans="13:27">
      <c r="M194" s="150"/>
      <c r="N194" s="150"/>
      <c r="O194" s="150"/>
      <c r="P194" s="150"/>
      <c r="Q194" s="150"/>
      <c r="R194" s="150"/>
      <c r="S194" s="150"/>
      <c r="T194" s="150"/>
      <c r="U194" s="150"/>
      <c r="V194" s="150"/>
      <c r="W194" s="150"/>
      <c r="X194" s="150"/>
      <c r="Y194" s="150"/>
      <c r="Z194" s="150"/>
      <c r="AA194" s="150"/>
    </row>
    <row r="195" spans="13:27">
      <c r="M195" s="150"/>
      <c r="N195" s="150"/>
      <c r="O195" s="150"/>
      <c r="P195" s="150"/>
      <c r="Q195" s="150"/>
      <c r="R195" s="150"/>
      <c r="S195" s="150"/>
      <c r="T195" s="150"/>
      <c r="U195" s="150"/>
      <c r="V195" s="150"/>
      <c r="W195" s="150"/>
      <c r="X195" s="150"/>
      <c r="Y195" s="150"/>
      <c r="Z195" s="150"/>
      <c r="AA195" s="150"/>
    </row>
    <row r="196" spans="13:27">
      <c r="M196" s="150"/>
      <c r="N196" s="150"/>
      <c r="O196" s="150"/>
      <c r="P196" s="150"/>
      <c r="Q196" s="150"/>
      <c r="R196" s="150"/>
      <c r="S196" s="150"/>
      <c r="T196" s="150"/>
      <c r="U196" s="150"/>
      <c r="V196" s="150"/>
      <c r="W196" s="150"/>
      <c r="X196" s="150"/>
      <c r="Y196" s="150"/>
      <c r="Z196" s="150"/>
      <c r="AA196" s="150"/>
    </row>
    <row r="197" spans="13:27">
      <c r="M197" s="150"/>
      <c r="N197" s="150"/>
      <c r="O197" s="150"/>
      <c r="P197" s="150"/>
      <c r="Q197" s="150"/>
      <c r="R197" s="150"/>
      <c r="S197" s="150"/>
      <c r="T197" s="150"/>
      <c r="U197" s="150"/>
      <c r="V197" s="150"/>
      <c r="W197" s="150"/>
      <c r="X197" s="150"/>
      <c r="Y197" s="150"/>
      <c r="Z197" s="150"/>
      <c r="AA197" s="150"/>
    </row>
    <row r="198" spans="13:27">
      <c r="M198" s="150"/>
      <c r="N198" s="150"/>
      <c r="O198" s="150"/>
      <c r="P198" s="150"/>
      <c r="Q198" s="150"/>
      <c r="R198" s="150"/>
      <c r="S198" s="150"/>
      <c r="T198" s="150"/>
      <c r="U198" s="150"/>
      <c r="V198" s="150"/>
      <c r="W198" s="150"/>
      <c r="X198" s="150"/>
      <c r="Y198" s="150"/>
      <c r="Z198" s="150"/>
      <c r="AA198" s="150"/>
    </row>
    <row r="199" spans="13:27">
      <c r="M199" s="150"/>
      <c r="N199" s="150"/>
      <c r="O199" s="150"/>
      <c r="P199" s="150"/>
      <c r="Q199" s="150"/>
      <c r="R199" s="150"/>
      <c r="S199" s="150"/>
      <c r="T199" s="150"/>
      <c r="U199" s="150"/>
      <c r="V199" s="150"/>
      <c r="W199" s="150"/>
      <c r="X199" s="150"/>
      <c r="Y199" s="150"/>
      <c r="Z199" s="150"/>
      <c r="AA199" s="150"/>
    </row>
    <row r="200" spans="13:27">
      <c r="M200" s="150"/>
      <c r="N200" s="150"/>
      <c r="O200" s="150"/>
      <c r="P200" s="150"/>
      <c r="Q200" s="150"/>
      <c r="R200" s="150"/>
      <c r="S200" s="150"/>
      <c r="T200" s="150"/>
      <c r="U200" s="150"/>
      <c r="V200" s="150"/>
      <c r="W200" s="150"/>
      <c r="X200" s="150"/>
      <c r="Y200" s="150"/>
      <c r="Z200" s="150"/>
      <c r="AA200" s="150"/>
    </row>
    <row r="201" spans="13:27">
      <c r="M201" s="150"/>
      <c r="N201" s="150"/>
      <c r="O201" s="150"/>
      <c r="P201" s="150"/>
      <c r="Q201" s="150"/>
      <c r="R201" s="150"/>
      <c r="S201" s="150"/>
      <c r="T201" s="150"/>
      <c r="U201" s="150"/>
      <c r="V201" s="150"/>
      <c r="W201" s="150"/>
      <c r="X201" s="150"/>
      <c r="Y201" s="150"/>
      <c r="Z201" s="150"/>
      <c r="AA201" s="150"/>
    </row>
    <row r="202" spans="13:27">
      <c r="M202" s="150"/>
      <c r="N202" s="150"/>
      <c r="O202" s="150"/>
      <c r="P202" s="150"/>
      <c r="Q202" s="150"/>
      <c r="R202" s="150"/>
      <c r="S202" s="150"/>
      <c r="T202" s="150"/>
      <c r="U202" s="150"/>
      <c r="V202" s="150"/>
      <c r="W202" s="150"/>
      <c r="X202" s="150"/>
      <c r="Y202" s="150"/>
      <c r="Z202" s="150"/>
      <c r="AA202" s="150"/>
    </row>
    <row r="203" spans="13:27">
      <c r="M203" s="150"/>
      <c r="N203" s="150"/>
      <c r="O203" s="150"/>
      <c r="P203" s="150"/>
      <c r="Q203" s="150"/>
      <c r="R203" s="150"/>
      <c r="S203" s="150"/>
      <c r="T203" s="150"/>
      <c r="U203" s="150"/>
      <c r="V203" s="150"/>
      <c r="W203" s="150"/>
      <c r="X203" s="150"/>
      <c r="Y203" s="150"/>
      <c r="Z203" s="150"/>
      <c r="AA203" s="150"/>
    </row>
    <row r="204" spans="13:27">
      <c r="M204" s="150"/>
      <c r="N204" s="150"/>
      <c r="O204" s="150"/>
      <c r="P204" s="150"/>
      <c r="Q204" s="150"/>
      <c r="R204" s="150"/>
      <c r="S204" s="150"/>
      <c r="T204" s="150"/>
      <c r="U204" s="150"/>
      <c r="V204" s="150"/>
      <c r="W204" s="150"/>
      <c r="X204" s="150"/>
      <c r="Y204" s="150"/>
      <c r="Z204" s="150"/>
      <c r="AA204" s="150"/>
    </row>
    <row r="205" spans="13:27">
      <c r="M205" s="150"/>
      <c r="N205" s="150"/>
      <c r="O205" s="150"/>
      <c r="P205" s="150"/>
      <c r="Q205" s="150"/>
      <c r="R205" s="150"/>
      <c r="S205" s="150"/>
      <c r="T205" s="150"/>
      <c r="U205" s="150"/>
      <c r="V205" s="150"/>
      <c r="W205" s="150"/>
      <c r="X205" s="150"/>
      <c r="Y205" s="150"/>
      <c r="Z205" s="150"/>
      <c r="AA205" s="150"/>
    </row>
    <row r="206" spans="13:27">
      <c r="M206" s="150"/>
      <c r="N206" s="150"/>
      <c r="O206" s="150"/>
      <c r="P206" s="150"/>
      <c r="Q206" s="150"/>
      <c r="R206" s="150"/>
      <c r="S206" s="150"/>
      <c r="T206" s="150"/>
      <c r="U206" s="150"/>
      <c r="V206" s="150"/>
      <c r="W206" s="150"/>
      <c r="X206" s="150"/>
      <c r="Y206" s="150"/>
      <c r="Z206" s="150"/>
      <c r="AA206" s="150"/>
    </row>
    <row r="207" spans="13:27">
      <c r="M207" s="150"/>
      <c r="N207" s="150"/>
      <c r="O207" s="150"/>
      <c r="P207" s="150"/>
      <c r="Q207" s="150"/>
      <c r="R207" s="150"/>
      <c r="S207" s="150"/>
      <c r="T207" s="150"/>
      <c r="U207" s="150"/>
      <c r="V207" s="150"/>
      <c r="W207" s="150"/>
      <c r="X207" s="150"/>
      <c r="Y207" s="150"/>
      <c r="Z207" s="150"/>
      <c r="AA207" s="150"/>
    </row>
    <row r="208" spans="13:27">
      <c r="M208" s="150"/>
      <c r="N208" s="150"/>
      <c r="O208" s="150"/>
      <c r="P208" s="150"/>
      <c r="Q208" s="150"/>
      <c r="R208" s="150"/>
      <c r="S208" s="150"/>
      <c r="T208" s="150"/>
      <c r="U208" s="150"/>
      <c r="V208" s="150"/>
      <c r="W208" s="150"/>
      <c r="X208" s="150"/>
      <c r="Y208" s="150"/>
      <c r="Z208" s="150"/>
      <c r="AA208" s="150"/>
    </row>
    <row r="209" spans="13:27">
      <c r="M209" s="150"/>
      <c r="N209" s="150"/>
      <c r="O209" s="150"/>
      <c r="P209" s="150"/>
      <c r="Q209" s="150"/>
      <c r="R209" s="150"/>
      <c r="S209" s="150"/>
      <c r="T209" s="150"/>
      <c r="U209" s="150"/>
      <c r="V209" s="150"/>
      <c r="W209" s="150"/>
      <c r="X209" s="150"/>
      <c r="Y209" s="150"/>
      <c r="Z209" s="150"/>
      <c r="AA209" s="150"/>
    </row>
    <row r="210" spans="13:27">
      <c r="M210" s="150"/>
      <c r="N210" s="150"/>
      <c r="O210" s="150"/>
      <c r="P210" s="150"/>
      <c r="Q210" s="150"/>
      <c r="R210" s="150"/>
      <c r="S210" s="150"/>
      <c r="T210" s="150"/>
      <c r="U210" s="150"/>
      <c r="V210" s="150"/>
      <c r="W210" s="150"/>
      <c r="X210" s="150"/>
      <c r="Y210" s="150"/>
      <c r="Z210" s="150"/>
      <c r="AA210" s="150"/>
    </row>
    <row r="211" spans="13:27">
      <c r="M211" s="150"/>
      <c r="N211" s="150"/>
      <c r="O211" s="150"/>
      <c r="P211" s="150"/>
      <c r="Q211" s="150"/>
      <c r="R211" s="150"/>
      <c r="S211" s="150"/>
      <c r="T211" s="150"/>
      <c r="U211" s="150"/>
      <c r="V211" s="150"/>
      <c r="W211" s="150"/>
      <c r="X211" s="150"/>
      <c r="Y211" s="150"/>
      <c r="Z211" s="150"/>
      <c r="AA211" s="150"/>
    </row>
    <row r="212" spans="13:27">
      <c r="M212" s="150"/>
      <c r="N212" s="150"/>
      <c r="O212" s="150"/>
      <c r="P212" s="150"/>
      <c r="Q212" s="150"/>
      <c r="R212" s="150"/>
      <c r="S212" s="150"/>
      <c r="T212" s="150"/>
      <c r="U212" s="150"/>
      <c r="V212" s="150"/>
      <c r="W212" s="150"/>
      <c r="X212" s="150"/>
      <c r="Y212" s="150"/>
      <c r="Z212" s="150"/>
      <c r="AA212" s="150"/>
    </row>
    <row r="213" spans="13:27">
      <c r="M213" s="150"/>
      <c r="N213" s="150"/>
      <c r="O213" s="150"/>
      <c r="P213" s="150"/>
      <c r="Q213" s="150"/>
      <c r="R213" s="150"/>
      <c r="S213" s="150"/>
      <c r="T213" s="150"/>
      <c r="U213" s="150"/>
      <c r="V213" s="150"/>
      <c r="W213" s="150"/>
      <c r="X213" s="150"/>
      <c r="Y213" s="150"/>
      <c r="Z213" s="150"/>
      <c r="AA213" s="150"/>
    </row>
    <row r="214" spans="13:27">
      <c r="M214" s="150"/>
      <c r="N214" s="150"/>
      <c r="O214" s="150"/>
      <c r="P214" s="150"/>
      <c r="Q214" s="150"/>
      <c r="R214" s="150"/>
      <c r="S214" s="150"/>
      <c r="T214" s="150"/>
      <c r="U214" s="150"/>
      <c r="V214" s="150"/>
      <c r="W214" s="150"/>
      <c r="X214" s="150"/>
      <c r="Y214" s="150"/>
      <c r="Z214" s="150"/>
      <c r="AA214" s="150"/>
    </row>
    <row r="215" spans="13:27">
      <c r="M215" s="150"/>
      <c r="N215" s="150"/>
      <c r="O215" s="150"/>
      <c r="P215" s="150"/>
      <c r="Q215" s="150"/>
      <c r="R215" s="150"/>
      <c r="S215" s="150"/>
      <c r="T215" s="150"/>
      <c r="U215" s="150"/>
      <c r="V215" s="150"/>
      <c r="W215" s="150"/>
      <c r="X215" s="150"/>
      <c r="Y215" s="150"/>
      <c r="Z215" s="150"/>
      <c r="AA215" s="150"/>
    </row>
    <row r="216" spans="13:27">
      <c r="M216" s="150"/>
      <c r="N216" s="150"/>
      <c r="O216" s="150"/>
      <c r="P216" s="150"/>
      <c r="Q216" s="150"/>
      <c r="R216" s="150"/>
      <c r="S216" s="150"/>
      <c r="T216" s="150"/>
      <c r="U216" s="150"/>
      <c r="V216" s="150"/>
      <c r="W216" s="150"/>
      <c r="X216" s="150"/>
      <c r="Y216" s="150"/>
      <c r="Z216" s="150"/>
      <c r="AA216" s="150"/>
    </row>
    <row r="217" spans="13:27">
      <c r="M217" s="150"/>
      <c r="N217" s="150"/>
      <c r="O217" s="150"/>
      <c r="P217" s="150"/>
      <c r="Q217" s="150"/>
      <c r="R217" s="150"/>
      <c r="S217" s="150"/>
      <c r="T217" s="150"/>
      <c r="U217" s="150"/>
      <c r="V217" s="150"/>
      <c r="W217" s="150"/>
      <c r="X217" s="150"/>
      <c r="Y217" s="150"/>
      <c r="Z217" s="150"/>
      <c r="AA217" s="150"/>
    </row>
    <row r="218" spans="13:27">
      <c r="M218" s="150"/>
      <c r="N218" s="150"/>
      <c r="O218" s="150"/>
      <c r="P218" s="150"/>
      <c r="Q218" s="150"/>
      <c r="R218" s="150"/>
      <c r="S218" s="150"/>
      <c r="T218" s="150"/>
      <c r="U218" s="150"/>
      <c r="V218" s="150"/>
      <c r="W218" s="150"/>
      <c r="X218" s="150"/>
      <c r="Y218" s="150"/>
      <c r="Z218" s="150"/>
      <c r="AA218" s="150"/>
    </row>
    <row r="219" spans="13:27">
      <c r="M219" s="150"/>
      <c r="N219" s="150"/>
      <c r="O219" s="150"/>
      <c r="P219" s="150"/>
      <c r="Q219" s="150"/>
      <c r="R219" s="150"/>
      <c r="S219" s="150"/>
      <c r="T219" s="150"/>
      <c r="U219" s="150"/>
      <c r="V219" s="150"/>
      <c r="W219" s="150"/>
      <c r="X219" s="150"/>
      <c r="Y219" s="150"/>
      <c r="Z219" s="150"/>
      <c r="AA219" s="150"/>
    </row>
    <row r="220" spans="13:27">
      <c r="M220" s="150"/>
      <c r="N220" s="150"/>
      <c r="O220" s="150"/>
      <c r="P220" s="150"/>
      <c r="Q220" s="150"/>
      <c r="R220" s="150"/>
      <c r="S220" s="150"/>
      <c r="T220" s="150"/>
      <c r="U220" s="150"/>
      <c r="V220" s="150"/>
      <c r="W220" s="150"/>
      <c r="X220" s="150"/>
      <c r="Y220" s="150"/>
      <c r="Z220" s="150"/>
      <c r="AA220" s="150"/>
    </row>
    <row r="221" spans="13:27">
      <c r="M221" s="150"/>
      <c r="N221" s="150"/>
      <c r="O221" s="150"/>
      <c r="P221" s="150"/>
      <c r="Q221" s="150"/>
      <c r="R221" s="150"/>
      <c r="S221" s="150"/>
      <c r="T221" s="150"/>
      <c r="U221" s="150"/>
      <c r="V221" s="150"/>
      <c r="W221" s="150"/>
      <c r="X221" s="150"/>
      <c r="Y221" s="150"/>
      <c r="Z221" s="150"/>
      <c r="AA221" s="150"/>
    </row>
    <row r="222" spans="13:27">
      <c r="M222" s="150"/>
      <c r="N222" s="150"/>
      <c r="O222" s="150"/>
      <c r="P222" s="150"/>
      <c r="Q222" s="150"/>
      <c r="R222" s="150"/>
      <c r="S222" s="150"/>
      <c r="T222" s="150"/>
      <c r="U222" s="150"/>
      <c r="V222" s="150"/>
      <c r="W222" s="150"/>
      <c r="X222" s="150"/>
      <c r="Y222" s="150"/>
      <c r="Z222" s="150"/>
      <c r="AA222" s="150"/>
    </row>
    <row r="223" spans="13:27">
      <c r="M223" s="150"/>
      <c r="N223" s="150"/>
      <c r="O223" s="150"/>
      <c r="P223" s="150"/>
      <c r="Q223" s="150"/>
      <c r="R223" s="150"/>
      <c r="S223" s="150"/>
      <c r="T223" s="150"/>
      <c r="U223" s="150"/>
      <c r="V223" s="150"/>
      <c r="W223" s="150"/>
      <c r="X223" s="150"/>
      <c r="Y223" s="150"/>
      <c r="Z223" s="150"/>
      <c r="AA223" s="150"/>
    </row>
    <row r="224" spans="13:27">
      <c r="M224" s="150"/>
      <c r="N224" s="150"/>
      <c r="O224" s="150"/>
      <c r="P224" s="150"/>
      <c r="Q224" s="150"/>
      <c r="R224" s="150"/>
      <c r="S224" s="150"/>
      <c r="T224" s="150"/>
      <c r="U224" s="150"/>
      <c r="V224" s="150"/>
      <c r="W224" s="150"/>
      <c r="X224" s="150"/>
      <c r="Y224" s="150"/>
      <c r="Z224" s="150"/>
      <c r="AA224" s="150"/>
    </row>
    <row r="225" spans="13:27">
      <c r="M225" s="150"/>
      <c r="N225" s="150"/>
      <c r="O225" s="150"/>
      <c r="P225" s="150"/>
      <c r="Q225" s="150"/>
      <c r="R225" s="150"/>
      <c r="S225" s="150"/>
      <c r="T225" s="150"/>
      <c r="U225" s="150"/>
      <c r="V225" s="150"/>
      <c r="W225" s="150"/>
      <c r="X225" s="150"/>
      <c r="Y225" s="150"/>
      <c r="Z225" s="150"/>
      <c r="AA225" s="150"/>
    </row>
    <row r="226" spans="13:27">
      <c r="M226" s="150"/>
      <c r="N226" s="150"/>
      <c r="O226" s="150"/>
      <c r="P226" s="150"/>
      <c r="Q226" s="150"/>
      <c r="R226" s="150"/>
      <c r="S226" s="150"/>
      <c r="T226" s="150"/>
      <c r="U226" s="150"/>
      <c r="V226" s="150"/>
      <c r="W226" s="150"/>
      <c r="X226" s="150"/>
      <c r="Y226" s="150"/>
      <c r="Z226" s="150"/>
      <c r="AA226" s="150"/>
    </row>
    <row r="227" spans="13:27">
      <c r="M227" s="150"/>
      <c r="N227" s="150"/>
      <c r="O227" s="150"/>
      <c r="P227" s="150"/>
      <c r="Q227" s="150"/>
      <c r="R227" s="150"/>
      <c r="S227" s="150"/>
      <c r="T227" s="150"/>
      <c r="U227" s="150"/>
      <c r="V227" s="150"/>
      <c r="W227" s="150"/>
      <c r="X227" s="150"/>
      <c r="Y227" s="150"/>
      <c r="Z227" s="150"/>
      <c r="AA227" s="150"/>
    </row>
    <row r="228" spans="13:27">
      <c r="M228" s="150"/>
      <c r="N228" s="150"/>
      <c r="O228" s="150"/>
      <c r="P228" s="150"/>
      <c r="Q228" s="150"/>
      <c r="R228" s="150"/>
      <c r="S228" s="150"/>
      <c r="T228" s="150"/>
      <c r="U228" s="150"/>
      <c r="V228" s="150"/>
      <c r="W228" s="150"/>
      <c r="X228" s="150"/>
      <c r="Y228" s="150"/>
      <c r="Z228" s="150"/>
      <c r="AA228" s="150"/>
    </row>
    <row r="229" spans="13:27">
      <c r="M229" s="150"/>
      <c r="N229" s="150"/>
      <c r="O229" s="150"/>
      <c r="P229" s="150"/>
      <c r="Q229" s="150"/>
      <c r="R229" s="150"/>
      <c r="S229" s="150"/>
      <c r="T229" s="150"/>
      <c r="U229" s="150"/>
      <c r="V229" s="150"/>
      <c r="W229" s="150"/>
      <c r="X229" s="150"/>
      <c r="Y229" s="150"/>
      <c r="Z229" s="150"/>
      <c r="AA229" s="150"/>
    </row>
    <row r="230" spans="13:27">
      <c r="M230" s="150"/>
      <c r="N230" s="150"/>
      <c r="O230" s="150"/>
      <c r="P230" s="150"/>
      <c r="Q230" s="150"/>
      <c r="R230" s="150"/>
      <c r="S230" s="150"/>
      <c r="T230" s="150"/>
      <c r="U230" s="150"/>
      <c r="V230" s="150"/>
      <c r="W230" s="150"/>
      <c r="X230" s="150"/>
      <c r="Y230" s="150"/>
      <c r="Z230" s="150"/>
      <c r="AA230" s="150"/>
    </row>
    <row r="231" spans="13:27">
      <c r="M231" s="150"/>
      <c r="N231" s="150"/>
      <c r="O231" s="150"/>
      <c r="P231" s="150"/>
      <c r="Q231" s="150"/>
      <c r="R231" s="150"/>
      <c r="S231" s="150"/>
      <c r="T231" s="150"/>
      <c r="U231" s="150"/>
      <c r="V231" s="150"/>
      <c r="W231" s="150"/>
      <c r="X231" s="150"/>
      <c r="Y231" s="150"/>
      <c r="Z231" s="150"/>
      <c r="AA231" s="150"/>
    </row>
    <row r="232" spans="13:27">
      <c r="M232" s="150"/>
      <c r="N232" s="150"/>
      <c r="O232" s="150"/>
      <c r="P232" s="150"/>
      <c r="Q232" s="150"/>
      <c r="R232" s="150"/>
      <c r="S232" s="150"/>
      <c r="T232" s="150"/>
      <c r="U232" s="150"/>
      <c r="V232" s="150"/>
      <c r="W232" s="150"/>
      <c r="X232" s="150"/>
      <c r="Y232" s="150"/>
      <c r="Z232" s="150"/>
      <c r="AA232" s="150"/>
    </row>
    <row r="233" spans="13:27">
      <c r="M233" s="150"/>
      <c r="N233" s="150"/>
      <c r="O233" s="150"/>
      <c r="P233" s="150"/>
      <c r="Q233" s="150"/>
      <c r="R233" s="150"/>
      <c r="S233" s="150"/>
      <c r="T233" s="150"/>
      <c r="U233" s="150"/>
      <c r="V233" s="150"/>
      <c r="W233" s="150"/>
      <c r="X233" s="150"/>
      <c r="Y233" s="150"/>
      <c r="Z233" s="150"/>
      <c r="AA233" s="150"/>
    </row>
    <row r="234" spans="13:27">
      <c r="M234" s="150"/>
      <c r="N234" s="150"/>
      <c r="O234" s="150"/>
      <c r="P234" s="150"/>
      <c r="Q234" s="150"/>
      <c r="R234" s="150"/>
      <c r="S234" s="150"/>
      <c r="T234" s="150"/>
      <c r="U234" s="150"/>
      <c r="V234" s="150"/>
      <c r="W234" s="150"/>
      <c r="X234" s="150"/>
      <c r="Y234" s="150"/>
      <c r="Z234" s="150"/>
      <c r="AA234" s="150"/>
    </row>
    <row r="235" spans="13:27">
      <c r="M235" s="150"/>
      <c r="N235" s="150"/>
      <c r="O235" s="150"/>
      <c r="P235" s="150"/>
      <c r="Q235" s="150"/>
      <c r="R235" s="150"/>
      <c r="S235" s="150"/>
      <c r="T235" s="150"/>
      <c r="U235" s="150"/>
      <c r="V235" s="150"/>
      <c r="W235" s="150"/>
      <c r="X235" s="150"/>
      <c r="Y235" s="150"/>
      <c r="Z235" s="150"/>
      <c r="AA235" s="150"/>
    </row>
    <row r="236" spans="13:27">
      <c r="M236" s="150"/>
      <c r="N236" s="150"/>
      <c r="O236" s="150"/>
      <c r="P236" s="150"/>
      <c r="Q236" s="150"/>
      <c r="R236" s="150"/>
      <c r="S236" s="150"/>
      <c r="T236" s="150"/>
      <c r="U236" s="150"/>
      <c r="V236" s="150"/>
      <c r="W236" s="150"/>
      <c r="X236" s="150"/>
      <c r="Y236" s="150"/>
      <c r="Z236" s="150"/>
      <c r="AA236" s="150"/>
    </row>
    <row r="237" spans="13:27">
      <c r="M237" s="150"/>
      <c r="N237" s="150"/>
      <c r="O237" s="150"/>
      <c r="P237" s="150"/>
      <c r="Q237" s="150"/>
      <c r="R237" s="150"/>
      <c r="S237" s="150"/>
      <c r="T237" s="150"/>
      <c r="U237" s="150"/>
      <c r="V237" s="150"/>
      <c r="W237" s="150"/>
      <c r="X237" s="150"/>
      <c r="Y237" s="150"/>
      <c r="Z237" s="150"/>
      <c r="AA237" s="150"/>
    </row>
    <row r="238" spans="13:27">
      <c r="M238" s="150"/>
      <c r="N238" s="150"/>
      <c r="O238" s="150"/>
      <c r="P238" s="150"/>
      <c r="Q238" s="150"/>
      <c r="R238" s="150"/>
      <c r="S238" s="150"/>
      <c r="T238" s="150"/>
      <c r="U238" s="150"/>
      <c r="V238" s="150"/>
      <c r="W238" s="150"/>
      <c r="X238" s="150"/>
      <c r="Y238" s="150"/>
      <c r="Z238" s="150"/>
      <c r="AA238" s="150"/>
    </row>
    <row r="239" spans="13:27">
      <c r="M239" s="150"/>
      <c r="N239" s="150"/>
      <c r="O239" s="150"/>
      <c r="P239" s="150"/>
      <c r="Q239" s="150"/>
      <c r="R239" s="150"/>
      <c r="S239" s="150"/>
      <c r="T239" s="150"/>
      <c r="U239" s="150"/>
      <c r="V239" s="150"/>
      <c r="W239" s="150"/>
      <c r="X239" s="150"/>
      <c r="Y239" s="150"/>
      <c r="Z239" s="150"/>
      <c r="AA239" s="150"/>
    </row>
    <row r="240" spans="13:27">
      <c r="M240" s="150"/>
      <c r="N240" s="150"/>
      <c r="O240" s="150"/>
      <c r="P240" s="150"/>
      <c r="Q240" s="150"/>
      <c r="R240" s="150"/>
      <c r="S240" s="150"/>
      <c r="T240" s="150"/>
      <c r="U240" s="150"/>
      <c r="V240" s="150"/>
      <c r="W240" s="150"/>
      <c r="X240" s="150"/>
      <c r="Y240" s="150"/>
      <c r="Z240" s="150"/>
      <c r="AA240" s="150"/>
    </row>
    <row r="241" spans="13:27">
      <c r="M241" s="150"/>
      <c r="N241" s="150"/>
      <c r="O241" s="150"/>
      <c r="P241" s="150"/>
      <c r="Q241" s="150"/>
      <c r="R241" s="150"/>
      <c r="S241" s="150"/>
      <c r="T241" s="150"/>
      <c r="U241" s="150"/>
      <c r="V241" s="150"/>
      <c r="W241" s="150"/>
      <c r="X241" s="150"/>
      <c r="Y241" s="150"/>
      <c r="Z241" s="150"/>
      <c r="AA241" s="150"/>
    </row>
    <row r="242" spans="13:27">
      <c r="M242" s="150"/>
      <c r="N242" s="150"/>
      <c r="O242" s="150"/>
      <c r="P242" s="150"/>
      <c r="Q242" s="150"/>
      <c r="R242" s="150"/>
      <c r="S242" s="150"/>
      <c r="T242" s="150"/>
      <c r="U242" s="150"/>
      <c r="V242" s="150"/>
      <c r="W242" s="150"/>
      <c r="X242" s="150"/>
      <c r="Y242" s="150"/>
      <c r="Z242" s="150"/>
      <c r="AA242" s="150"/>
    </row>
    <row r="243" spans="13:27">
      <c r="M243" s="150"/>
      <c r="N243" s="150"/>
      <c r="O243" s="150"/>
      <c r="P243" s="150"/>
      <c r="Q243" s="150"/>
      <c r="R243" s="150"/>
      <c r="S243" s="150"/>
      <c r="T243" s="150"/>
      <c r="U243" s="150"/>
      <c r="V243" s="150"/>
      <c r="W243" s="150"/>
      <c r="X243" s="150"/>
      <c r="Y243" s="150"/>
      <c r="Z243" s="150"/>
      <c r="AA243" s="150"/>
    </row>
    <row r="244" spans="13:27">
      <c r="M244" s="150"/>
      <c r="N244" s="150"/>
      <c r="O244" s="150"/>
      <c r="P244" s="150"/>
      <c r="Q244" s="150"/>
      <c r="R244" s="150"/>
      <c r="S244" s="150"/>
      <c r="T244" s="150"/>
      <c r="U244" s="150"/>
      <c r="V244" s="150"/>
      <c r="W244" s="150"/>
      <c r="X244" s="150"/>
      <c r="Y244" s="150"/>
      <c r="Z244" s="150"/>
      <c r="AA244" s="150"/>
    </row>
  </sheetData>
  <mergeCells count="8">
    <mergeCell ref="K51:AN51"/>
    <mergeCell ref="F52:J52"/>
    <mergeCell ref="K52:O52"/>
    <mergeCell ref="P52:T52"/>
    <mergeCell ref="U52:Y52"/>
    <mergeCell ref="Z52:AD52"/>
    <mergeCell ref="AE52:AI52"/>
    <mergeCell ref="AJ52:AN52"/>
  </mergeCells>
  <conditionalFormatting sqref="AQ26:AR35">
    <cfRule type="expression" dxfId="360" priority="12" stopIfTrue="1">
      <formula>NOT(ISERROR(SEARCH("Err",AQ26)))</formula>
    </cfRule>
  </conditionalFormatting>
  <conditionalFormatting sqref="AQ36:AR37 Z38:AA46">
    <cfRule type="expression" dxfId="359" priority="10" stopIfTrue="1">
      <formula>NOT(ISERROR(SEARCH("Err",Z36)))</formula>
    </cfRule>
  </conditionalFormatting>
  <conditionalFormatting sqref="AQ9:AQ25">
    <cfRule type="expression" dxfId="358" priority="8" stopIfTrue="1">
      <formula>NOT(ISERROR(SEARCH("Err",AQ9)))</formula>
    </cfRule>
  </conditionalFormatting>
  <conditionalFormatting sqref="AR23:AR25">
    <cfRule type="expression" dxfId="357" priority="7" stopIfTrue="1">
      <formula>NOT(ISERROR(SEARCH("Err",AR23)))</formula>
    </cfRule>
  </conditionalFormatting>
  <conditionalFormatting sqref="AQ23:AQ25">
    <cfRule type="expression" dxfId="356" priority="6" stopIfTrue="1">
      <formula>NOT(ISERROR(SEARCH("Err",AQ23)))</formula>
    </cfRule>
  </conditionalFormatting>
  <conditionalFormatting sqref="AR9:AR25">
    <cfRule type="expression" dxfId="355" priority="9" stopIfTrue="1">
      <formula>NOT(ISERROR(SEARCH("Err",AR9)))</formula>
    </cfRule>
  </conditionalFormatting>
  <conditionalFormatting sqref="AA46">
    <cfRule type="expression" dxfId="354" priority="5" stopIfTrue="1">
      <formula>NOT(ISERROR(SEARCH("Err",AA46)))</formula>
    </cfRule>
  </conditionalFormatting>
  <conditionalFormatting sqref="Z46">
    <cfRule type="expression" dxfId="353" priority="4" stopIfTrue="1">
      <formula>NOT(ISERROR(SEARCH("Err",Z46)))</formula>
    </cfRule>
  </conditionalFormatting>
  <conditionalFormatting sqref="AR35">
    <cfRule type="expression" dxfId="352" priority="3" stopIfTrue="1">
      <formula>NOT(ISERROR(SEARCH("Err",AR35)))</formula>
    </cfRule>
  </conditionalFormatting>
  <conditionalFormatting sqref="AQ35">
    <cfRule type="expression" dxfId="351" priority="2" stopIfTrue="1">
      <formula>NOT(ISERROR(SEARCH("Err",AQ35)))</formula>
    </cfRule>
  </conditionalFormatting>
  <pageMargins left="0.25" right="0.25" top="0.75" bottom="0.75" header="0.3" footer="0.3"/>
  <pageSetup paperSize="8" scale="24" fitToHeight="0" orientation="landscape" r:id="rId1"/>
  <headerFooter>
    <oddHeader>&amp;C&amp;G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X220"/>
  <sheetViews>
    <sheetView zoomScale="80" zoomScaleNormal="80" workbookViewId="0">
      <pane xSplit="10" ySplit="5" topLeftCell="W6" activePane="bottomRight" state="frozen"/>
      <selection activeCell="A75" sqref="A75:XFD76"/>
      <selection pane="topRight" activeCell="A75" sqref="A75:XFD76"/>
      <selection pane="bottomLeft" activeCell="A75" sqref="A75:XFD76"/>
      <selection pane="bottomRight"/>
    </sheetView>
  </sheetViews>
  <sheetFormatPr defaultColWidth="9.28515625" defaultRowHeight="12.75"/>
  <cols>
    <col min="1" max="1" width="6.42578125" style="54" customWidth="1"/>
    <col min="2" max="3" width="1.5703125" style="54" customWidth="1"/>
    <col min="4" max="4" width="44" style="54" customWidth="1"/>
    <col min="5" max="5" width="12" style="54" customWidth="1"/>
    <col min="6" max="6" width="11.7109375" style="54" customWidth="1"/>
    <col min="7" max="10" width="2.42578125" style="54" customWidth="1"/>
    <col min="11" max="20" width="10.5703125" style="54" customWidth="1"/>
    <col min="21" max="21" width="9.42578125" style="54" customWidth="1"/>
    <col min="22" max="26" width="10.5703125" style="54" customWidth="1"/>
    <col min="27" max="27" width="2.42578125" style="54" customWidth="1"/>
    <col min="28" max="29" width="10.5703125" style="54" customWidth="1"/>
    <col min="30" max="30" width="11.5703125" style="54" bestFit="1" customWidth="1"/>
    <col min="31" max="31" width="12" style="54" bestFit="1" customWidth="1"/>
    <col min="32" max="33" width="11" style="54" bestFit="1" customWidth="1"/>
    <col min="34" max="34" width="11.28515625" style="54" bestFit="1" customWidth="1"/>
    <col min="35" max="37" width="12" style="54" bestFit="1" customWidth="1"/>
    <col min="38" max="38" width="11" style="54" bestFit="1" customWidth="1"/>
    <col min="39" max="39" width="12.28515625" style="54" bestFit="1" customWidth="1"/>
    <col min="40" max="41" width="10.5703125" style="54" customWidth="1"/>
    <col min="42" max="43" width="14.7109375" style="54" bestFit="1" customWidth="1"/>
    <col min="44" max="44" width="2.42578125" style="54" customWidth="1"/>
    <col min="45" max="60" width="10.5703125" style="54" customWidth="1"/>
    <col min="61" max="61" width="2.42578125" style="54" customWidth="1"/>
    <col min="62" max="16384" width="9.28515625" style="54"/>
  </cols>
  <sheetData>
    <row r="1" spans="1:76" s="3" customFormat="1">
      <c r="A1" s="46"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7" t="str">
        <f>'Cover Sheet'!$D$12</f>
        <v>SSES</v>
      </c>
      <c r="E2" s="2"/>
      <c r="F2" s="2"/>
      <c r="G2" s="2"/>
      <c r="H2" s="2"/>
      <c r="I2" s="2"/>
      <c r="J2" s="2"/>
      <c r="K2" s="9"/>
      <c r="L2" s="9" t="s">
        <v>8</v>
      </c>
      <c r="AA2" s="4"/>
      <c r="AB2" s="9"/>
      <c r="AC2" s="9" t="s">
        <v>47</v>
      </c>
      <c r="AS2" s="9"/>
      <c r="BJ2" s="5"/>
      <c r="BK2" s="5"/>
      <c r="BL2" s="5"/>
      <c r="BM2" s="5"/>
      <c r="BN2" s="5"/>
      <c r="BO2" s="5"/>
      <c r="BP2" s="5"/>
      <c r="BQ2" s="5"/>
      <c r="BR2" s="5"/>
      <c r="BS2" s="5"/>
      <c r="BT2" s="5"/>
      <c r="BU2" s="5"/>
      <c r="BV2" s="5"/>
      <c r="BW2" s="5"/>
      <c r="BX2" s="5"/>
    </row>
    <row r="3" spans="1:76" s="3" customFormat="1">
      <c r="A3" s="264">
        <f>'Cover Sheet'!$D$14</f>
        <v>2021</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V6" s="270"/>
      <c r="AA6" s="7"/>
      <c r="AB6" s="10"/>
      <c r="AS6" s="10"/>
      <c r="BJ6" s="29"/>
      <c r="BK6" s="29"/>
      <c r="BL6" s="29"/>
      <c r="BM6" s="29"/>
      <c r="BN6" s="29"/>
      <c r="BO6" s="29"/>
      <c r="BP6" s="29"/>
      <c r="BQ6" s="29"/>
      <c r="BR6" s="29"/>
      <c r="BS6" s="29"/>
      <c r="BT6" s="29"/>
      <c r="BU6" s="29"/>
      <c r="BV6" s="29"/>
      <c r="BW6" s="29"/>
      <c r="BX6" s="29"/>
    </row>
    <row r="7" spans="1:76">
      <c r="K7" s="114"/>
      <c r="L7" s="55"/>
      <c r="M7" s="55"/>
      <c r="N7" s="55"/>
      <c r="O7" s="55"/>
      <c r="P7" s="55"/>
      <c r="Q7" s="55"/>
      <c r="R7" s="55"/>
      <c r="S7" s="55"/>
      <c r="T7" s="55"/>
      <c r="U7" s="55"/>
      <c r="V7" s="55"/>
      <c r="W7" s="55"/>
      <c r="X7" s="55"/>
      <c r="Y7" s="55"/>
      <c r="Z7" s="55"/>
    </row>
    <row r="8" spans="1:76">
      <c r="B8" s="89" t="s">
        <v>149</v>
      </c>
      <c r="C8" s="86"/>
      <c r="D8" s="86"/>
      <c r="E8" s="86"/>
      <c r="K8" s="114"/>
      <c r="L8" s="55"/>
      <c r="M8" s="55"/>
      <c r="N8" s="55"/>
      <c r="O8" s="55"/>
      <c r="P8" s="55"/>
      <c r="Q8" s="55"/>
      <c r="R8" s="55"/>
      <c r="S8" s="55"/>
      <c r="T8" s="55"/>
      <c r="U8" s="55"/>
      <c r="V8" s="55"/>
      <c r="W8" s="55"/>
      <c r="X8" s="55"/>
      <c r="Y8" s="55"/>
      <c r="Z8" s="55"/>
    </row>
    <row r="9" spans="1:76" ht="12.75" customHeight="1">
      <c r="B9" s="86"/>
      <c r="C9" s="86"/>
      <c r="D9" s="28" t="s">
        <v>395</v>
      </c>
      <c r="F9" s="86" t="s">
        <v>150</v>
      </c>
      <c r="K9" s="114"/>
      <c r="L9" s="335">
        <v>0</v>
      </c>
      <c r="M9" s="335">
        <v>0</v>
      </c>
      <c r="N9" s="335">
        <v>0</v>
      </c>
      <c r="O9" s="335">
        <v>0</v>
      </c>
      <c r="P9" s="335">
        <v>0</v>
      </c>
      <c r="Q9" s="335">
        <v>0</v>
      </c>
      <c r="R9" s="335">
        <v>0</v>
      </c>
      <c r="S9" s="335">
        <v>0</v>
      </c>
      <c r="T9" s="335">
        <v>0</v>
      </c>
      <c r="U9" s="106"/>
      <c r="V9" s="335">
        <v>0</v>
      </c>
      <c r="W9" s="106"/>
      <c r="X9" s="106"/>
      <c r="Y9" s="338">
        <f>SUM(L9:P9)</f>
        <v>0</v>
      </c>
      <c r="Z9" s="338">
        <f>SUM(Q9:X9)</f>
        <v>0</v>
      </c>
      <c r="AA9" s="107"/>
      <c r="AC9" s="335">
        <v>0</v>
      </c>
      <c r="AD9" s="335">
        <v>0</v>
      </c>
      <c r="AE9" s="335">
        <v>0</v>
      </c>
      <c r="AF9" s="335">
        <v>0</v>
      </c>
      <c r="AG9" s="335">
        <v>0</v>
      </c>
      <c r="AH9" s="335">
        <v>0</v>
      </c>
      <c r="AI9" s="335">
        <v>0</v>
      </c>
      <c r="AJ9" s="335">
        <v>0</v>
      </c>
      <c r="AK9" s="335">
        <v>0</v>
      </c>
      <c r="AL9" s="335">
        <v>0</v>
      </c>
      <c r="AM9" s="335">
        <v>0</v>
      </c>
      <c r="AN9" s="108"/>
      <c r="AO9" s="108"/>
      <c r="AP9" s="338">
        <f>SUM(AC9:AG9)</f>
        <v>0</v>
      </c>
      <c r="AQ9" s="338">
        <f>SUM(AH9:AO9)</f>
        <v>0</v>
      </c>
      <c r="AR9" s="107"/>
    </row>
    <row r="10" spans="1:76" ht="12.75" customHeight="1">
      <c r="B10" s="86"/>
      <c r="C10" s="86"/>
      <c r="D10" s="28" t="s">
        <v>252</v>
      </c>
      <c r="F10" s="86" t="s">
        <v>151</v>
      </c>
      <c r="K10" s="114"/>
      <c r="L10" s="335">
        <v>0</v>
      </c>
      <c r="M10" s="335">
        <v>0</v>
      </c>
      <c r="N10" s="335">
        <v>0</v>
      </c>
      <c r="O10" s="335">
        <v>0</v>
      </c>
      <c r="P10" s="335">
        <v>0</v>
      </c>
      <c r="Q10" s="335">
        <v>0</v>
      </c>
      <c r="R10" s="335">
        <v>0</v>
      </c>
      <c r="S10" s="335">
        <v>0</v>
      </c>
      <c r="T10" s="335">
        <v>0</v>
      </c>
      <c r="U10" s="106"/>
      <c r="V10" s="335">
        <v>0</v>
      </c>
      <c r="W10" s="106"/>
      <c r="X10" s="106"/>
      <c r="Y10" s="338">
        <f t="shared" ref="Y10:Y17" si="0">SUM(L10:P10)</f>
        <v>0</v>
      </c>
      <c r="Z10" s="338">
        <f t="shared" ref="Z10:Z21" si="1">SUM(Q10:X10)</f>
        <v>0</v>
      </c>
      <c r="AA10" s="107"/>
      <c r="AC10" s="335">
        <v>0</v>
      </c>
      <c r="AD10" s="335">
        <v>0</v>
      </c>
      <c r="AE10" s="335">
        <v>0</v>
      </c>
      <c r="AF10" s="335">
        <v>0</v>
      </c>
      <c r="AG10" s="335">
        <v>0</v>
      </c>
      <c r="AH10" s="335">
        <v>0</v>
      </c>
      <c r="AI10" s="335">
        <v>0</v>
      </c>
      <c r="AJ10" s="335">
        <v>0</v>
      </c>
      <c r="AK10" s="335">
        <v>0</v>
      </c>
      <c r="AL10" s="335">
        <v>0</v>
      </c>
      <c r="AM10" s="335">
        <v>0</v>
      </c>
      <c r="AN10" s="109"/>
      <c r="AO10" s="109"/>
      <c r="AP10" s="338">
        <f t="shared" ref="AP10:AP20" si="2">SUM(AC10:AG10)</f>
        <v>0</v>
      </c>
      <c r="AQ10" s="338">
        <f t="shared" ref="AQ10:AQ20" si="3">SUM(AH10:AO10)</f>
        <v>0</v>
      </c>
      <c r="AR10" s="107"/>
    </row>
    <row r="11" spans="1:76" ht="12.75" customHeight="1">
      <c r="B11" s="86"/>
      <c r="C11" s="86"/>
      <c r="D11" s="86" t="s">
        <v>152</v>
      </c>
      <c r="F11" s="86" t="s">
        <v>5</v>
      </c>
      <c r="K11" s="114"/>
      <c r="L11" s="335">
        <v>0</v>
      </c>
      <c r="M11" s="335">
        <v>0.80743560345654575</v>
      </c>
      <c r="N11" s="335">
        <v>1.3614642354217774</v>
      </c>
      <c r="O11" s="335">
        <v>0.47695373276086173</v>
      </c>
      <c r="P11" s="335">
        <v>1.0881883471824911</v>
      </c>
      <c r="Q11" s="335">
        <v>0</v>
      </c>
      <c r="R11" s="335">
        <v>4.5037920000000016E-2</v>
      </c>
      <c r="S11" s="335">
        <v>4.821784482172748E-2</v>
      </c>
      <c r="T11" s="335">
        <v>0.1486789</v>
      </c>
      <c r="U11" s="335">
        <v>1.0557629999999998E-2</v>
      </c>
      <c r="V11" s="335">
        <v>7.4491620000000008E-2</v>
      </c>
      <c r="W11" s="106"/>
      <c r="X11" s="106"/>
      <c r="Y11" s="338">
        <f t="shared" si="0"/>
        <v>3.734041918821676</v>
      </c>
      <c r="Z11" s="338">
        <f t="shared" si="1"/>
        <v>0.32698391482172751</v>
      </c>
      <c r="AA11" s="107"/>
      <c r="AC11" s="335">
        <v>0</v>
      </c>
      <c r="AD11" s="335">
        <v>4</v>
      </c>
      <c r="AE11" s="335">
        <v>19</v>
      </c>
      <c r="AF11" s="335">
        <v>8</v>
      </c>
      <c r="AG11" s="335">
        <v>3</v>
      </c>
      <c r="AH11" s="335">
        <v>0</v>
      </c>
      <c r="AI11" s="335">
        <v>1</v>
      </c>
      <c r="AJ11" s="335">
        <v>1</v>
      </c>
      <c r="AK11" s="335">
        <v>3</v>
      </c>
      <c r="AL11" s="335">
        <v>1</v>
      </c>
      <c r="AM11" s="335">
        <v>14</v>
      </c>
      <c r="AN11" s="109"/>
      <c r="AO11" s="109"/>
      <c r="AP11" s="338">
        <f t="shared" si="2"/>
        <v>34</v>
      </c>
      <c r="AQ11" s="338">
        <f t="shared" si="3"/>
        <v>20</v>
      </c>
      <c r="AR11" s="107"/>
    </row>
    <row r="12" spans="1:76" ht="12.75" customHeight="1">
      <c r="B12" s="86"/>
      <c r="C12" s="86"/>
      <c r="D12" s="86" t="s">
        <v>153</v>
      </c>
      <c r="F12" s="86" t="s">
        <v>5</v>
      </c>
      <c r="K12" s="114"/>
      <c r="L12" s="335">
        <v>0</v>
      </c>
      <c r="M12" s="335">
        <v>1.0974352161494991</v>
      </c>
      <c r="N12" s="335">
        <v>1.553722392169653</v>
      </c>
      <c r="O12" s="335">
        <v>1.4683466995243286</v>
      </c>
      <c r="P12" s="335">
        <v>0.56812942531042576</v>
      </c>
      <c r="Q12" s="335">
        <v>0.45937667746413696</v>
      </c>
      <c r="R12" s="335">
        <v>0.77159480000000003</v>
      </c>
      <c r="S12" s="335">
        <v>0.61517427514778023</v>
      </c>
      <c r="T12" s="335">
        <v>0.75066509000000003</v>
      </c>
      <c r="U12" s="335">
        <v>0.74674456</v>
      </c>
      <c r="V12" s="335">
        <v>8.2749349999999985E-2</v>
      </c>
      <c r="W12" s="106"/>
      <c r="X12" s="106"/>
      <c r="Y12" s="338">
        <f t="shared" si="0"/>
        <v>4.6876337331539064</v>
      </c>
      <c r="Z12" s="338">
        <f t="shared" si="1"/>
        <v>3.4263047526119172</v>
      </c>
      <c r="AA12" s="107"/>
      <c r="AC12" s="335">
        <v>0</v>
      </c>
      <c r="AD12" s="335">
        <v>24</v>
      </c>
      <c r="AE12" s="335">
        <v>142</v>
      </c>
      <c r="AF12" s="335">
        <v>21</v>
      </c>
      <c r="AG12" s="335">
        <v>357</v>
      </c>
      <c r="AH12" s="335">
        <v>13</v>
      </c>
      <c r="AI12" s="335">
        <v>19</v>
      </c>
      <c r="AJ12" s="335">
        <v>14</v>
      </c>
      <c r="AK12" s="335">
        <v>20</v>
      </c>
      <c r="AL12" s="335">
        <v>7</v>
      </c>
      <c r="AM12" s="335">
        <v>8</v>
      </c>
      <c r="AN12" s="108"/>
      <c r="AO12" s="108"/>
      <c r="AP12" s="338">
        <f t="shared" si="2"/>
        <v>544</v>
      </c>
      <c r="AQ12" s="338">
        <f t="shared" si="3"/>
        <v>81</v>
      </c>
      <c r="AR12" s="107"/>
    </row>
    <row r="13" spans="1:76" ht="12.75" customHeight="1">
      <c r="B13" s="86"/>
      <c r="C13" s="86"/>
      <c r="D13" s="86" t="s">
        <v>154</v>
      </c>
      <c r="F13" s="86" t="s">
        <v>5</v>
      </c>
      <c r="K13" s="114"/>
      <c r="L13" s="335">
        <v>0.13704259915579017</v>
      </c>
      <c r="M13" s="335">
        <v>0</v>
      </c>
      <c r="N13" s="335">
        <v>0</v>
      </c>
      <c r="O13" s="335">
        <v>0</v>
      </c>
      <c r="P13" s="335">
        <v>0</v>
      </c>
      <c r="Q13" s="335">
        <v>0</v>
      </c>
      <c r="R13" s="335">
        <v>4.3489999999999996E-3</v>
      </c>
      <c r="S13" s="335">
        <v>4.8058107627114814E-3</v>
      </c>
      <c r="T13" s="335">
        <v>2.5772349999999999E-2</v>
      </c>
      <c r="U13" s="335">
        <v>0.1224819</v>
      </c>
      <c r="V13" s="335">
        <v>0.22766345000000002</v>
      </c>
      <c r="W13" s="106"/>
      <c r="X13" s="106"/>
      <c r="Y13" s="338">
        <f t="shared" si="0"/>
        <v>0.13704259915579017</v>
      </c>
      <c r="Z13" s="338">
        <f t="shared" si="1"/>
        <v>0.38507251076271154</v>
      </c>
      <c r="AA13" s="107"/>
      <c r="AC13" s="335">
        <v>2</v>
      </c>
      <c r="AD13" s="335">
        <v>0</v>
      </c>
      <c r="AE13" s="335">
        <v>0</v>
      </c>
      <c r="AF13" s="335">
        <v>0</v>
      </c>
      <c r="AG13" s="335">
        <v>0</v>
      </c>
      <c r="AH13" s="335">
        <v>0</v>
      </c>
      <c r="AI13" s="335">
        <v>1</v>
      </c>
      <c r="AJ13" s="335">
        <v>1</v>
      </c>
      <c r="AK13" s="335">
        <v>4</v>
      </c>
      <c r="AL13" s="335">
        <v>2</v>
      </c>
      <c r="AM13" s="335">
        <v>6</v>
      </c>
      <c r="AN13" s="108"/>
      <c r="AO13" s="108"/>
      <c r="AP13" s="338">
        <f t="shared" si="2"/>
        <v>2</v>
      </c>
      <c r="AQ13" s="338">
        <f t="shared" si="3"/>
        <v>14</v>
      </c>
      <c r="AR13" s="107"/>
    </row>
    <row r="14" spans="1:76" ht="12.75" customHeight="1">
      <c r="B14" s="86"/>
      <c r="C14" s="86"/>
      <c r="D14" s="266" t="s">
        <v>403</v>
      </c>
      <c r="F14" s="326" t="s">
        <v>5</v>
      </c>
      <c r="K14" s="114"/>
      <c r="L14" s="335">
        <v>0</v>
      </c>
      <c r="M14" s="335">
        <v>0</v>
      </c>
      <c r="N14" s="335">
        <v>0</v>
      </c>
      <c r="O14" s="335">
        <v>0</v>
      </c>
      <c r="P14" s="335">
        <v>0</v>
      </c>
      <c r="Q14" s="335">
        <v>0</v>
      </c>
      <c r="R14" s="335">
        <v>0</v>
      </c>
      <c r="S14" s="335">
        <v>0</v>
      </c>
      <c r="T14" s="335">
        <v>0</v>
      </c>
      <c r="U14" s="335"/>
      <c r="V14" s="335">
        <v>0</v>
      </c>
      <c r="W14" s="106"/>
      <c r="X14" s="106"/>
      <c r="Y14" s="338">
        <f t="shared" si="0"/>
        <v>0</v>
      </c>
      <c r="Z14" s="338">
        <f t="shared" si="1"/>
        <v>0</v>
      </c>
      <c r="AA14" s="107"/>
      <c r="AC14" s="335">
        <v>0</v>
      </c>
      <c r="AD14" s="335">
        <v>0</v>
      </c>
      <c r="AE14" s="335">
        <v>0</v>
      </c>
      <c r="AF14" s="335">
        <v>0</v>
      </c>
      <c r="AG14" s="335">
        <v>0</v>
      </c>
      <c r="AH14" s="335">
        <v>0</v>
      </c>
      <c r="AI14" s="335">
        <v>0</v>
      </c>
      <c r="AJ14" s="335">
        <v>0</v>
      </c>
      <c r="AK14" s="335">
        <v>0</v>
      </c>
      <c r="AL14" s="335">
        <v>0</v>
      </c>
      <c r="AM14" s="335">
        <v>0</v>
      </c>
      <c r="AN14" s="108"/>
      <c r="AO14" s="108"/>
      <c r="AP14" s="338">
        <f t="shared" si="2"/>
        <v>0</v>
      </c>
      <c r="AQ14" s="338">
        <f t="shared" si="3"/>
        <v>0</v>
      </c>
      <c r="AR14" s="107"/>
    </row>
    <row r="15" spans="1:76" ht="12.75" customHeight="1">
      <c r="B15" s="86"/>
      <c r="C15" s="86"/>
      <c r="D15" s="266" t="s">
        <v>404</v>
      </c>
      <c r="F15" s="326" t="s">
        <v>5</v>
      </c>
      <c r="K15" s="114"/>
      <c r="L15" s="335">
        <v>0</v>
      </c>
      <c r="M15" s="335">
        <v>0</v>
      </c>
      <c r="N15" s="335">
        <v>0</v>
      </c>
      <c r="O15" s="335">
        <v>0</v>
      </c>
      <c r="P15" s="335">
        <v>0</v>
      </c>
      <c r="Q15" s="335">
        <v>0</v>
      </c>
      <c r="R15" s="335">
        <v>0</v>
      </c>
      <c r="S15" s="335">
        <v>0</v>
      </c>
      <c r="T15" s="335">
        <v>0</v>
      </c>
      <c r="U15" s="335"/>
      <c r="V15" s="335">
        <v>0</v>
      </c>
      <c r="W15" s="106"/>
      <c r="X15" s="106"/>
      <c r="Y15" s="338">
        <f t="shared" si="0"/>
        <v>0</v>
      </c>
      <c r="Z15" s="338">
        <f t="shared" si="1"/>
        <v>0</v>
      </c>
      <c r="AA15" s="107"/>
      <c r="AC15" s="335">
        <v>0</v>
      </c>
      <c r="AD15" s="335">
        <v>0</v>
      </c>
      <c r="AE15" s="335">
        <v>0</v>
      </c>
      <c r="AF15" s="335">
        <v>0</v>
      </c>
      <c r="AG15" s="335">
        <v>0</v>
      </c>
      <c r="AH15" s="335">
        <v>0</v>
      </c>
      <c r="AI15" s="335">
        <v>0</v>
      </c>
      <c r="AJ15" s="335">
        <v>0</v>
      </c>
      <c r="AK15" s="335">
        <v>0</v>
      </c>
      <c r="AL15" s="335">
        <v>0</v>
      </c>
      <c r="AM15" s="335">
        <v>0</v>
      </c>
      <c r="AN15" s="108"/>
      <c r="AO15" s="108"/>
      <c r="AP15" s="338">
        <f t="shared" si="2"/>
        <v>0</v>
      </c>
      <c r="AQ15" s="338">
        <f t="shared" si="3"/>
        <v>0</v>
      </c>
      <c r="AR15" s="107"/>
    </row>
    <row r="16" spans="1:76" ht="12.75" customHeight="1">
      <c r="B16" s="86"/>
      <c r="C16" s="86"/>
      <c r="D16" s="266" t="s">
        <v>405</v>
      </c>
      <c r="F16" s="326" t="s">
        <v>5</v>
      </c>
      <c r="K16" s="114"/>
      <c r="L16" s="335">
        <v>0</v>
      </c>
      <c r="M16" s="335">
        <v>0</v>
      </c>
      <c r="N16" s="335">
        <v>0</v>
      </c>
      <c r="O16" s="335">
        <v>0</v>
      </c>
      <c r="P16" s="335">
        <v>0</v>
      </c>
      <c r="Q16" s="335">
        <v>0</v>
      </c>
      <c r="R16" s="335">
        <v>0</v>
      </c>
      <c r="S16" s="335">
        <v>0</v>
      </c>
      <c r="T16" s="335">
        <v>0</v>
      </c>
      <c r="U16" s="335"/>
      <c r="V16" s="335">
        <v>0.40102533999999995</v>
      </c>
      <c r="W16" s="106"/>
      <c r="X16" s="106"/>
      <c r="Y16" s="338">
        <f t="shared" si="0"/>
        <v>0</v>
      </c>
      <c r="Z16" s="338">
        <f t="shared" si="1"/>
        <v>0.40102533999999995</v>
      </c>
      <c r="AA16" s="107"/>
      <c r="AC16" s="335">
        <v>0</v>
      </c>
      <c r="AD16" s="335">
        <v>0</v>
      </c>
      <c r="AE16" s="335">
        <v>0</v>
      </c>
      <c r="AF16" s="335">
        <v>0</v>
      </c>
      <c r="AG16" s="335">
        <v>0</v>
      </c>
      <c r="AH16" s="335">
        <v>0</v>
      </c>
      <c r="AI16" s="335">
        <v>0</v>
      </c>
      <c r="AJ16" s="335">
        <v>0</v>
      </c>
      <c r="AK16" s="335">
        <v>0</v>
      </c>
      <c r="AL16" s="335">
        <v>0</v>
      </c>
      <c r="AM16" s="335">
        <v>6438</v>
      </c>
      <c r="AN16" s="108"/>
      <c r="AO16" s="108"/>
      <c r="AP16" s="338">
        <f t="shared" si="2"/>
        <v>0</v>
      </c>
      <c r="AQ16" s="338">
        <f t="shared" si="3"/>
        <v>6438</v>
      </c>
      <c r="AR16" s="107"/>
    </row>
    <row r="17" spans="2:54" ht="12.75" customHeight="1">
      <c r="B17" s="86"/>
      <c r="C17" s="86"/>
      <c r="D17" s="86" t="s">
        <v>155</v>
      </c>
      <c r="F17" s="86" t="s">
        <v>5</v>
      </c>
      <c r="K17" s="114"/>
      <c r="L17" s="335">
        <v>0</v>
      </c>
      <c r="M17" s="335">
        <v>0</v>
      </c>
      <c r="N17" s="335">
        <v>0</v>
      </c>
      <c r="O17" s="335">
        <v>6.7402834902706321E-2</v>
      </c>
      <c r="P17" s="335">
        <v>0</v>
      </c>
      <c r="Q17" s="335">
        <v>0</v>
      </c>
      <c r="R17" s="335">
        <v>0</v>
      </c>
      <c r="S17" s="335">
        <v>0</v>
      </c>
      <c r="T17" s="335">
        <v>3.3644000000000008E-4</v>
      </c>
      <c r="U17" s="335"/>
      <c r="V17" s="335">
        <v>0</v>
      </c>
      <c r="W17" s="106"/>
      <c r="X17" s="106"/>
      <c r="Y17" s="338">
        <f t="shared" si="0"/>
        <v>6.7402834902706321E-2</v>
      </c>
      <c r="Z17" s="338">
        <f t="shared" si="1"/>
        <v>3.3644000000000008E-4</v>
      </c>
      <c r="AA17" s="107"/>
      <c r="AC17" s="335">
        <v>0</v>
      </c>
      <c r="AD17" s="335">
        <v>0</v>
      </c>
      <c r="AE17" s="335">
        <v>0</v>
      </c>
      <c r="AF17" s="335">
        <v>1</v>
      </c>
      <c r="AG17" s="335">
        <v>0</v>
      </c>
      <c r="AH17" s="335">
        <v>0</v>
      </c>
      <c r="AI17" s="335">
        <v>0</v>
      </c>
      <c r="AJ17" s="335">
        <v>0</v>
      </c>
      <c r="AK17" s="335">
        <v>2</v>
      </c>
      <c r="AL17" s="335">
        <v>0</v>
      </c>
      <c r="AM17" s="335">
        <v>0</v>
      </c>
      <c r="AN17" s="108"/>
      <c r="AO17" s="108"/>
      <c r="AP17" s="338">
        <f t="shared" si="2"/>
        <v>1</v>
      </c>
      <c r="AQ17" s="338">
        <f t="shared" si="3"/>
        <v>2</v>
      </c>
      <c r="AR17" s="107"/>
    </row>
    <row r="18" spans="2:54" ht="12.75" customHeight="1">
      <c r="B18" s="86"/>
      <c r="C18" s="86"/>
      <c r="D18" s="86" t="s">
        <v>156</v>
      </c>
      <c r="F18" s="91" t="s">
        <v>157</v>
      </c>
      <c r="K18" s="114"/>
      <c r="L18" s="335">
        <v>0</v>
      </c>
      <c r="M18" s="335">
        <v>0.22387228445388824</v>
      </c>
      <c r="N18" s="335">
        <v>0.28727823606655928</v>
      </c>
      <c r="O18" s="335">
        <v>0.7125264583044405</v>
      </c>
      <c r="P18" s="335">
        <v>5.6060054590314323E-2</v>
      </c>
      <c r="Q18" s="335">
        <v>0</v>
      </c>
      <c r="R18" s="335">
        <v>0.96958549999999999</v>
      </c>
      <c r="S18" s="335">
        <v>9.5746804740180241E-2</v>
      </c>
      <c r="T18" s="335">
        <v>3.7469199999999999E-3</v>
      </c>
      <c r="U18" s="335">
        <v>3.0158400000000001E-3</v>
      </c>
      <c r="V18" s="335">
        <v>8.0409850000000005E-2</v>
      </c>
      <c r="W18" s="106"/>
      <c r="X18" s="106"/>
      <c r="Y18" s="338">
        <f t="shared" ref="Y18:Y21" si="4">SUM(L18:P18)</f>
        <v>1.2797370334152023</v>
      </c>
      <c r="Z18" s="338">
        <f t="shared" si="1"/>
        <v>1.15250491474018</v>
      </c>
      <c r="AA18" s="107"/>
      <c r="AC18" s="335">
        <v>2</v>
      </c>
      <c r="AD18" s="335">
        <v>1</v>
      </c>
      <c r="AE18" s="335">
        <v>0</v>
      </c>
      <c r="AF18" s="335">
        <v>2</v>
      </c>
      <c r="AG18" s="335">
        <v>1</v>
      </c>
      <c r="AH18" s="335">
        <v>0</v>
      </c>
      <c r="AI18" s="335">
        <v>2</v>
      </c>
      <c r="AJ18" s="335">
        <v>3</v>
      </c>
      <c r="AK18" s="335">
        <v>2</v>
      </c>
      <c r="AL18" s="335">
        <v>0</v>
      </c>
      <c r="AM18" s="335">
        <v>0</v>
      </c>
      <c r="AN18" s="108"/>
      <c r="AO18" s="108"/>
      <c r="AP18" s="338">
        <f t="shared" si="2"/>
        <v>6</v>
      </c>
      <c r="AQ18" s="338">
        <f t="shared" si="3"/>
        <v>7</v>
      </c>
      <c r="AR18" s="107"/>
      <c r="AS18" s="107"/>
    </row>
    <row r="19" spans="2:54" ht="12.75" customHeight="1">
      <c r="B19" s="86"/>
      <c r="C19" s="86"/>
      <c r="D19" s="86" t="s">
        <v>158</v>
      </c>
      <c r="F19" s="91" t="s">
        <v>5</v>
      </c>
      <c r="K19" s="114"/>
      <c r="L19" s="335">
        <v>1.1591477235814565E-2</v>
      </c>
      <c r="M19" s="335">
        <v>3.9237490000000007E-2</v>
      </c>
      <c r="N19" s="335">
        <v>9.2641992924276627E-3</v>
      </c>
      <c r="O19" s="335">
        <v>0.21784252100230045</v>
      </c>
      <c r="P19" s="335">
        <v>0.34119199978927534</v>
      </c>
      <c r="Q19" s="335">
        <v>0.5736233225358629</v>
      </c>
      <c r="R19" s="335">
        <v>1.121166E-2</v>
      </c>
      <c r="S19" s="335">
        <v>3.5749794384029962E-2</v>
      </c>
      <c r="T19" s="335">
        <v>5.1108780000000006E-2</v>
      </c>
      <c r="U19" s="335">
        <v>0.17455141000000002</v>
      </c>
      <c r="V19" s="335">
        <v>0.24242294000000003</v>
      </c>
      <c r="W19" s="106"/>
      <c r="X19" s="106"/>
      <c r="Y19" s="338">
        <f t="shared" si="4"/>
        <v>0.61912768731981793</v>
      </c>
      <c r="Z19" s="338">
        <f t="shared" si="1"/>
        <v>1.0886679069198928</v>
      </c>
      <c r="AA19" s="110"/>
      <c r="AC19" s="335">
        <v>2</v>
      </c>
      <c r="AD19" s="335">
        <v>37</v>
      </c>
      <c r="AE19" s="335">
        <v>79</v>
      </c>
      <c r="AF19" s="335">
        <v>36</v>
      </c>
      <c r="AG19" s="335">
        <v>53</v>
      </c>
      <c r="AH19" s="335">
        <v>20</v>
      </c>
      <c r="AI19" s="335">
        <v>4</v>
      </c>
      <c r="AJ19" s="335">
        <v>3</v>
      </c>
      <c r="AK19" s="335">
        <v>6</v>
      </c>
      <c r="AL19" s="335">
        <v>17</v>
      </c>
      <c r="AM19" s="335">
        <v>23</v>
      </c>
      <c r="AN19" s="108"/>
      <c r="AO19" s="108"/>
      <c r="AP19" s="338">
        <f t="shared" si="2"/>
        <v>207</v>
      </c>
      <c r="AQ19" s="338">
        <f t="shared" si="3"/>
        <v>73</v>
      </c>
      <c r="AR19" s="111"/>
      <c r="AS19" s="111"/>
      <c r="AT19" s="111"/>
      <c r="AU19" s="111"/>
      <c r="AV19" s="111"/>
      <c r="AW19" s="111"/>
      <c r="AX19" s="111"/>
      <c r="AY19" s="111"/>
      <c r="AZ19" s="111"/>
      <c r="BA19" s="111"/>
      <c r="BB19" s="111"/>
    </row>
    <row r="20" spans="2:54" ht="12.75" customHeight="1">
      <c r="B20" s="27"/>
      <c r="D20" s="86" t="s">
        <v>159</v>
      </c>
      <c r="F20" s="91" t="s">
        <v>5</v>
      </c>
      <c r="K20" s="114"/>
      <c r="L20" s="335">
        <v>0</v>
      </c>
      <c r="M20" s="335">
        <v>0</v>
      </c>
      <c r="N20" s="335">
        <v>0</v>
      </c>
      <c r="O20" s="335">
        <v>0</v>
      </c>
      <c r="P20" s="335">
        <v>0</v>
      </c>
      <c r="Q20" s="335">
        <v>0</v>
      </c>
      <c r="R20" s="335">
        <v>0</v>
      </c>
      <c r="S20" s="335">
        <v>0</v>
      </c>
      <c r="T20" s="335">
        <v>0.10148109999999999</v>
      </c>
      <c r="U20" s="335"/>
      <c r="V20" s="335">
        <v>0</v>
      </c>
      <c r="W20" s="106"/>
      <c r="X20" s="106"/>
      <c r="Y20" s="338">
        <f t="shared" si="4"/>
        <v>0</v>
      </c>
      <c r="Z20" s="338">
        <f t="shared" si="1"/>
        <v>0.10148109999999999</v>
      </c>
      <c r="AA20" s="110"/>
      <c r="AC20" s="335">
        <v>0</v>
      </c>
      <c r="AD20" s="335">
        <v>0</v>
      </c>
      <c r="AE20" s="335">
        <v>0</v>
      </c>
      <c r="AF20" s="335">
        <v>0</v>
      </c>
      <c r="AG20" s="335">
        <v>0</v>
      </c>
      <c r="AH20" s="335">
        <v>0</v>
      </c>
      <c r="AI20" s="335">
        <v>0</v>
      </c>
      <c r="AJ20" s="335">
        <v>0</v>
      </c>
      <c r="AK20" s="335">
        <v>2</v>
      </c>
      <c r="AL20" s="335">
        <v>0</v>
      </c>
      <c r="AM20" s="335">
        <v>0</v>
      </c>
      <c r="AN20" s="108"/>
      <c r="AO20" s="108"/>
      <c r="AP20" s="338">
        <f t="shared" si="2"/>
        <v>0</v>
      </c>
      <c r="AQ20" s="338">
        <f t="shared" si="3"/>
        <v>2</v>
      </c>
      <c r="AR20" s="111"/>
      <c r="AS20" s="50"/>
      <c r="AT20" s="50"/>
      <c r="AU20" s="50"/>
      <c r="AV20" s="50"/>
      <c r="AW20" s="50"/>
      <c r="AX20" s="50"/>
      <c r="AY20" s="50"/>
      <c r="AZ20" s="50"/>
      <c r="BA20" s="50"/>
      <c r="BB20" s="50"/>
    </row>
    <row r="21" spans="2:54" ht="12.75" customHeight="1">
      <c r="B21" s="86"/>
      <c r="C21" s="86"/>
      <c r="D21" s="112" t="s">
        <v>1</v>
      </c>
      <c r="E21" s="112"/>
      <c r="K21" s="114"/>
      <c r="L21" s="336">
        <f t="shared" ref="L21:X21" si="5">SUM(L9:L20)</f>
        <v>0.14863407639160475</v>
      </c>
      <c r="M21" s="337">
        <f t="shared" si="5"/>
        <v>2.1679805940599333</v>
      </c>
      <c r="N21" s="337">
        <f t="shared" si="5"/>
        <v>3.2117290629504178</v>
      </c>
      <c r="O21" s="337">
        <f t="shared" si="5"/>
        <v>2.9430722464946379</v>
      </c>
      <c r="P21" s="337">
        <f t="shared" si="5"/>
        <v>2.0535698268725064</v>
      </c>
      <c r="Q21" s="337">
        <f t="shared" si="5"/>
        <v>1.0329999999999999</v>
      </c>
      <c r="R21" s="337">
        <f t="shared" si="5"/>
        <v>1.8017788800000003</v>
      </c>
      <c r="S21" s="337">
        <f t="shared" si="5"/>
        <v>0.79969452985642941</v>
      </c>
      <c r="T21" s="337">
        <f t="shared" si="5"/>
        <v>1.0817895799999999</v>
      </c>
      <c r="U21" s="337">
        <f t="shared" si="5"/>
        <v>1.0573513400000001</v>
      </c>
      <c r="V21" s="337">
        <f t="shared" si="5"/>
        <v>1.10876255</v>
      </c>
      <c r="W21" s="113">
        <f t="shared" si="5"/>
        <v>0</v>
      </c>
      <c r="X21" s="113">
        <f t="shared" si="5"/>
        <v>0</v>
      </c>
      <c r="Y21" s="338">
        <f t="shared" si="4"/>
        <v>10.5249858067691</v>
      </c>
      <c r="Z21" s="338">
        <f t="shared" si="1"/>
        <v>6.8823768798564293</v>
      </c>
      <c r="AA21" s="107"/>
      <c r="AC21" s="116"/>
      <c r="AD21" s="116"/>
      <c r="AE21" s="116"/>
      <c r="AF21" s="116"/>
      <c r="AG21" s="116"/>
      <c r="AH21" s="116"/>
      <c r="AI21" s="116"/>
      <c r="AJ21" s="116"/>
      <c r="AK21" s="116"/>
      <c r="AL21" s="116"/>
      <c r="AM21" s="116"/>
      <c r="AN21" s="116"/>
      <c r="AO21" s="116"/>
      <c r="AP21" s="116"/>
      <c r="AQ21" s="116"/>
      <c r="AR21" s="107"/>
      <c r="AS21" s="50"/>
      <c r="AT21" s="50"/>
      <c r="AU21" s="50"/>
      <c r="AV21" s="50"/>
      <c r="AW21" s="50"/>
      <c r="AX21" s="50"/>
      <c r="AY21" s="50"/>
      <c r="AZ21" s="50"/>
      <c r="BA21" s="50"/>
      <c r="BB21" s="50"/>
    </row>
    <row r="22" spans="2:54" ht="12.75" customHeight="1">
      <c r="B22" s="86"/>
      <c r="C22" s="86"/>
      <c r="D22" s="86"/>
      <c r="E22" s="86"/>
      <c r="K22" s="114"/>
      <c r="L22" s="107"/>
      <c r="M22" s="107"/>
      <c r="N22" s="107"/>
      <c r="O22" s="107"/>
      <c r="P22" s="107"/>
      <c r="Q22" s="107"/>
      <c r="R22" s="107"/>
      <c r="S22" s="107"/>
      <c r="T22" s="107"/>
      <c r="U22" s="107"/>
      <c r="V22" s="107"/>
      <c r="W22" s="107"/>
      <c r="X22" s="107"/>
      <c r="Y22" s="107"/>
      <c r="Z22" s="107"/>
      <c r="AA22" s="111"/>
      <c r="AC22" s="111"/>
      <c r="AD22" s="111"/>
      <c r="AE22" s="111"/>
      <c r="AF22" s="111"/>
      <c r="AG22" s="111"/>
      <c r="AH22" s="111"/>
      <c r="AI22" s="111"/>
      <c r="AJ22" s="111"/>
      <c r="AK22" s="111"/>
      <c r="AL22" s="111"/>
      <c r="AM22" s="111"/>
      <c r="AN22" s="111"/>
      <c r="AO22" s="111"/>
      <c r="AP22" s="111"/>
      <c r="AQ22" s="111"/>
      <c r="AR22" s="111"/>
      <c r="AS22" s="50"/>
      <c r="AT22" s="50"/>
      <c r="AU22" s="50"/>
      <c r="AV22" s="50"/>
      <c r="AW22" s="50"/>
      <c r="AX22" s="50"/>
      <c r="AY22" s="50"/>
      <c r="AZ22" s="50"/>
      <c r="BA22" s="50"/>
      <c r="BB22" s="50"/>
    </row>
    <row r="23" spans="2:54" ht="12.75" customHeight="1">
      <c r="B23" s="27" t="s">
        <v>255</v>
      </c>
      <c r="C23" s="86"/>
      <c r="F23" s="86"/>
      <c r="K23" s="114"/>
      <c r="L23" s="50"/>
      <c r="M23" s="50"/>
      <c r="N23" s="50"/>
      <c r="O23" s="50"/>
      <c r="P23" s="50"/>
      <c r="Q23" s="50"/>
      <c r="R23" s="50"/>
      <c r="S23" s="50"/>
      <c r="T23" s="50"/>
      <c r="U23" s="50"/>
      <c r="V23" s="353"/>
      <c r="W23" s="50"/>
      <c r="X23" s="50"/>
      <c r="Y23" s="350"/>
      <c r="Z23" s="350"/>
      <c r="AA23" s="50"/>
      <c r="AR23" s="50"/>
      <c r="AS23" s="50"/>
      <c r="AT23" s="50"/>
      <c r="AU23" s="50"/>
      <c r="AV23" s="50"/>
      <c r="AW23" s="50"/>
      <c r="AX23" s="50"/>
      <c r="AY23" s="50"/>
      <c r="AZ23" s="50"/>
      <c r="BA23" s="50"/>
      <c r="BB23" s="50"/>
    </row>
    <row r="24" spans="2:54" ht="12.75" customHeight="1">
      <c r="B24" s="86"/>
      <c r="C24" s="86"/>
      <c r="D24" s="244" t="s">
        <v>268</v>
      </c>
      <c r="F24" s="86" t="s">
        <v>160</v>
      </c>
      <c r="K24" s="114"/>
      <c r="L24" s="50"/>
      <c r="M24" s="50"/>
      <c r="N24" s="50"/>
      <c r="O24" s="50"/>
      <c r="P24" s="50"/>
      <c r="Q24" s="50"/>
      <c r="R24" s="50"/>
      <c r="S24" s="50"/>
      <c r="T24" s="50"/>
      <c r="U24" s="50"/>
      <c r="V24" s="265"/>
      <c r="W24" s="50"/>
      <c r="X24" s="50"/>
      <c r="Y24" s="50"/>
      <c r="Z24" s="50"/>
      <c r="AA24" s="50"/>
      <c r="AC24" s="335">
        <v>947</v>
      </c>
      <c r="AD24" s="335">
        <v>938.58</v>
      </c>
      <c r="AE24" s="335">
        <v>938.58</v>
      </c>
      <c r="AF24" s="335">
        <v>923.56500000000005</v>
      </c>
      <c r="AG24" s="335">
        <v>921.86500000000001</v>
      </c>
      <c r="AH24" s="335">
        <v>1134.3579999999999</v>
      </c>
      <c r="AI24" s="335">
        <v>1123</v>
      </c>
      <c r="AJ24" s="335">
        <v>1044.3611510000001</v>
      </c>
      <c r="AK24" s="335">
        <v>1040.4741509999999</v>
      </c>
      <c r="AL24" s="335">
        <v>1033.6161509999999</v>
      </c>
      <c r="AM24" s="335">
        <v>1033.4781509999998</v>
      </c>
      <c r="AN24" s="106"/>
      <c r="AO24" s="106"/>
      <c r="AP24" s="116"/>
      <c r="AQ24" s="116"/>
      <c r="AR24" s="50"/>
      <c r="AS24" s="50"/>
      <c r="AT24" s="50"/>
      <c r="AU24" s="50"/>
      <c r="AV24" s="50"/>
      <c r="AW24" s="50"/>
      <c r="AX24" s="50"/>
      <c r="AY24" s="50"/>
      <c r="AZ24" s="50"/>
      <c r="BA24" s="50"/>
      <c r="BB24" s="50"/>
    </row>
    <row r="25" spans="2:54" ht="12.75" customHeight="1">
      <c r="B25" s="86"/>
      <c r="C25" s="86"/>
      <c r="D25" s="244" t="s">
        <v>269</v>
      </c>
      <c r="F25" s="86" t="s">
        <v>161</v>
      </c>
      <c r="K25" s="114"/>
      <c r="L25" s="50"/>
      <c r="M25" s="50"/>
      <c r="N25" s="50"/>
      <c r="O25" s="50"/>
      <c r="P25" s="50"/>
      <c r="Q25" s="50"/>
      <c r="R25" s="50"/>
      <c r="S25" s="50"/>
      <c r="T25" s="50"/>
      <c r="U25" s="50"/>
      <c r="V25" s="265"/>
      <c r="W25" s="50"/>
      <c r="X25" s="50"/>
      <c r="Y25" s="50"/>
      <c r="Z25" s="50"/>
      <c r="AA25" s="50"/>
      <c r="AC25" s="335">
        <v>591617</v>
      </c>
      <c r="AD25" s="335">
        <v>524315.93347908789</v>
      </c>
      <c r="AE25" s="335">
        <v>520538.39308375993</v>
      </c>
      <c r="AF25" s="335">
        <v>513316.17808375997</v>
      </c>
      <c r="AG25" s="335">
        <v>513316.17808375997</v>
      </c>
      <c r="AH25" s="335">
        <v>689617.70799999998</v>
      </c>
      <c r="AI25" s="335">
        <v>684272.83600000001</v>
      </c>
      <c r="AJ25" s="335">
        <v>646332.35884100001</v>
      </c>
      <c r="AK25" s="335">
        <v>643478.35184099991</v>
      </c>
      <c r="AL25" s="335">
        <v>640179.65384100005</v>
      </c>
      <c r="AM25" s="335">
        <v>640113.27584100002</v>
      </c>
      <c r="AN25" s="106"/>
      <c r="AO25" s="106"/>
      <c r="AP25" s="116"/>
      <c r="AQ25" s="116"/>
      <c r="AR25" s="50"/>
      <c r="AS25" s="50"/>
      <c r="AT25" s="50"/>
      <c r="AU25" s="50"/>
      <c r="AV25" s="50"/>
      <c r="AW25" s="50"/>
      <c r="AX25" s="50"/>
      <c r="AY25" s="50"/>
      <c r="AZ25" s="50"/>
      <c r="BA25" s="50"/>
      <c r="BB25" s="50"/>
    </row>
    <row r="26" spans="2:54" ht="12.75" customHeight="1">
      <c r="B26" s="86"/>
      <c r="C26" s="86"/>
      <c r="D26" s="242" t="s">
        <v>253</v>
      </c>
      <c r="F26" s="86" t="s">
        <v>161</v>
      </c>
      <c r="K26" s="114"/>
      <c r="L26" s="86"/>
      <c r="M26" s="50"/>
      <c r="N26" s="50"/>
      <c r="O26" s="50"/>
      <c r="P26" s="50"/>
      <c r="Q26" s="50"/>
      <c r="R26" s="50"/>
      <c r="S26" s="50"/>
      <c r="T26" s="50"/>
      <c r="U26" s="50"/>
      <c r="V26" s="265"/>
      <c r="W26" s="50"/>
      <c r="X26" s="50"/>
      <c r="Y26" s="50"/>
      <c r="Z26" s="50"/>
      <c r="AA26" s="50"/>
      <c r="AC26" s="335">
        <v>29905</v>
      </c>
      <c r="AD26" s="335">
        <v>23487</v>
      </c>
      <c r="AE26" s="335">
        <v>20562</v>
      </c>
      <c r="AF26" s="335">
        <v>17184</v>
      </c>
      <c r="AG26" s="335">
        <v>18804</v>
      </c>
      <c r="AH26" s="335">
        <v>14851</v>
      </c>
      <c r="AI26" s="335">
        <v>21199</v>
      </c>
      <c r="AJ26" s="335">
        <v>31857</v>
      </c>
      <c r="AK26" s="335">
        <v>31377</v>
      </c>
      <c r="AL26" s="335">
        <v>25936</v>
      </c>
      <c r="AM26" s="335">
        <v>18317</v>
      </c>
      <c r="AN26" s="106"/>
      <c r="AO26" s="106"/>
      <c r="AP26" s="338">
        <f>SUM(AC26:AG26)</f>
        <v>109942</v>
      </c>
      <c r="AQ26" s="338">
        <f>SUM(AH26:AO26)</f>
        <v>143537</v>
      </c>
      <c r="AR26" s="50"/>
      <c r="AS26" s="111"/>
      <c r="AT26" s="111"/>
      <c r="AU26" s="111"/>
      <c r="AV26" s="111"/>
      <c r="AW26" s="111"/>
      <c r="AX26" s="111"/>
      <c r="AY26" s="111"/>
      <c r="AZ26" s="111"/>
      <c r="BA26" s="111"/>
      <c r="BB26" s="111"/>
    </row>
    <row r="27" spans="2:54" ht="12.75" customHeight="1">
      <c r="B27" s="90"/>
      <c r="C27" s="86"/>
      <c r="D27" s="242" t="s">
        <v>254</v>
      </c>
      <c r="F27" s="86" t="s">
        <v>162</v>
      </c>
      <c r="K27" s="114"/>
      <c r="L27" s="86"/>
      <c r="M27" s="50"/>
      <c r="N27" s="50"/>
      <c r="O27" s="50"/>
      <c r="P27" s="50"/>
      <c r="Q27" s="50"/>
      <c r="R27" s="50"/>
      <c r="S27" s="50"/>
      <c r="T27" s="50"/>
      <c r="U27" s="50"/>
      <c r="V27" s="265"/>
      <c r="W27" s="50"/>
      <c r="X27" s="50"/>
      <c r="Y27" s="50"/>
      <c r="Z27" s="50"/>
      <c r="AA27" s="50"/>
      <c r="AC27" s="361">
        <f t="shared" ref="AC27:AO27" si="6">IF(AC25&gt;0,AC26/AC25,"-")</f>
        <v>5.0547905148094124E-2</v>
      </c>
      <c r="AD27" s="351">
        <f t="shared" si="6"/>
        <v>4.4795510684087894E-2</v>
      </c>
      <c r="AE27" s="351">
        <f t="shared" si="6"/>
        <v>3.9501409066461241E-2</v>
      </c>
      <c r="AF27" s="351">
        <f t="shared" si="6"/>
        <v>3.3476443435211611E-2</v>
      </c>
      <c r="AG27" s="351">
        <f>IF(AG25&gt;0,AG26/AG25,"-")</f>
        <v>3.6632393060737845E-2</v>
      </c>
      <c r="AH27" s="351">
        <f t="shared" si="6"/>
        <v>2.1535119860930253E-2</v>
      </c>
      <c r="AI27" s="351">
        <f t="shared" si="6"/>
        <v>3.0980332529231075E-2</v>
      </c>
      <c r="AJ27" s="351">
        <f t="shared" si="6"/>
        <v>4.9288882978295895E-2</v>
      </c>
      <c r="AK27" s="351">
        <f t="shared" si="6"/>
        <v>4.8761547160413393E-2</v>
      </c>
      <c r="AL27" s="351">
        <f t="shared" si="6"/>
        <v>4.0513627455023217E-2</v>
      </c>
      <c r="AM27" s="351">
        <f t="shared" si="6"/>
        <v>2.8615247787096083E-2</v>
      </c>
      <c r="AN27" s="115" t="str">
        <f t="shared" si="6"/>
        <v>-</v>
      </c>
      <c r="AO27" s="115" t="str">
        <f t="shared" si="6"/>
        <v>-</v>
      </c>
      <c r="AP27" s="116"/>
      <c r="AQ27" s="116"/>
      <c r="AR27" s="50"/>
      <c r="AS27" s="111"/>
      <c r="AT27" s="111"/>
      <c r="AU27" s="111"/>
      <c r="AV27" s="111"/>
      <c r="AW27" s="111"/>
      <c r="AX27" s="111"/>
      <c r="AY27" s="111"/>
      <c r="AZ27" s="111"/>
      <c r="BA27" s="111"/>
      <c r="BB27" s="111"/>
    </row>
    <row r="28" spans="2:54" ht="12.75" customHeight="1">
      <c r="B28" s="86"/>
      <c r="C28" s="86"/>
      <c r="D28" s="28" t="s">
        <v>270</v>
      </c>
      <c r="F28" s="86" t="s">
        <v>161</v>
      </c>
      <c r="K28" s="50"/>
      <c r="L28" s="50"/>
      <c r="M28" s="50"/>
      <c r="N28" s="50"/>
      <c r="O28" s="50"/>
      <c r="P28" s="50"/>
      <c r="Q28" s="50"/>
      <c r="R28" s="50"/>
      <c r="S28" s="50"/>
      <c r="T28" s="50"/>
      <c r="U28" s="50"/>
      <c r="V28" s="265"/>
      <c r="W28" s="50"/>
      <c r="X28" s="50"/>
      <c r="Y28" s="50"/>
      <c r="Z28" s="50"/>
      <c r="AA28" s="50"/>
      <c r="AC28" s="106">
        <v>0</v>
      </c>
      <c r="AD28" s="106">
        <v>0</v>
      </c>
      <c r="AE28" s="106">
        <v>0</v>
      </c>
      <c r="AF28" s="106">
        <v>0</v>
      </c>
      <c r="AG28" s="106">
        <v>0</v>
      </c>
      <c r="AH28" s="106">
        <v>0</v>
      </c>
      <c r="AI28" s="106">
        <v>0</v>
      </c>
      <c r="AJ28" s="106">
        <v>0</v>
      </c>
      <c r="AK28" s="106">
        <v>0</v>
      </c>
      <c r="AL28" s="108">
        <v>0</v>
      </c>
      <c r="AM28" s="108">
        <v>0</v>
      </c>
      <c r="AN28" s="106"/>
      <c r="AO28" s="106"/>
      <c r="AP28" s="338">
        <f>SUM(AC28:AG28)</f>
        <v>0</v>
      </c>
      <c r="AQ28" s="338">
        <f>SUM(AH28:AO28)</f>
        <v>0</v>
      </c>
      <c r="AR28" s="50"/>
      <c r="AS28" s="111"/>
      <c r="AT28" s="111"/>
      <c r="AU28" s="111"/>
      <c r="AV28" s="111"/>
      <c r="AW28" s="111"/>
      <c r="AX28" s="111"/>
      <c r="AY28" s="111"/>
      <c r="AZ28" s="111"/>
      <c r="BA28" s="111"/>
      <c r="BB28" s="111"/>
    </row>
    <row r="29" spans="2:54" ht="12.75" customHeight="1">
      <c r="B29" s="86"/>
      <c r="C29" s="86"/>
      <c r="D29" s="86"/>
      <c r="F29" s="86"/>
      <c r="K29" s="117"/>
      <c r="L29" s="117"/>
      <c r="M29" s="117"/>
      <c r="N29" s="117"/>
      <c r="O29" s="117"/>
      <c r="P29" s="117"/>
      <c r="Q29" s="117"/>
      <c r="R29" s="117"/>
      <c r="S29" s="117"/>
      <c r="T29" s="117"/>
      <c r="U29" s="117"/>
      <c r="V29" s="117"/>
      <c r="W29" s="117"/>
      <c r="X29" s="117"/>
      <c r="Y29" s="117"/>
      <c r="Z29" s="117"/>
      <c r="AA29" s="118"/>
      <c r="AC29" s="111"/>
      <c r="AD29" s="111"/>
      <c r="AE29" s="111"/>
      <c r="AF29" s="111"/>
      <c r="AG29" s="111"/>
      <c r="AH29" s="111"/>
      <c r="AI29" s="111"/>
      <c r="AJ29" s="111"/>
      <c r="AK29" s="111"/>
      <c r="AL29" s="111"/>
      <c r="AM29" s="111"/>
      <c r="AN29" s="111"/>
      <c r="AO29" s="111"/>
      <c r="AP29" s="111"/>
      <c r="AQ29" s="111"/>
      <c r="AR29" s="111"/>
      <c r="AS29" s="111"/>
      <c r="AT29" s="111"/>
      <c r="AU29" s="111"/>
      <c r="AV29" s="111"/>
      <c r="AW29" s="111"/>
      <c r="AX29" s="111"/>
      <c r="AY29" s="111"/>
      <c r="AZ29" s="111"/>
      <c r="BA29" s="111"/>
      <c r="BB29" s="111"/>
    </row>
    <row r="30" spans="2:54" ht="12.75" customHeight="1">
      <c r="B30" s="284" t="s">
        <v>163</v>
      </c>
      <c r="C30" s="86"/>
      <c r="F30" s="86"/>
      <c r="AA30" s="111"/>
      <c r="AC30" s="111"/>
      <c r="AD30" s="111"/>
      <c r="AE30" s="111"/>
      <c r="AF30" s="111"/>
      <c r="AG30" s="111"/>
      <c r="AH30" s="111"/>
      <c r="AI30" s="111"/>
      <c r="AJ30" s="111"/>
      <c r="AK30" s="111"/>
      <c r="AL30" s="111"/>
      <c r="AM30" s="111"/>
      <c r="AN30" s="111"/>
      <c r="AO30" s="111"/>
      <c r="AP30" s="111"/>
      <c r="AQ30" s="111"/>
      <c r="AR30" s="111"/>
      <c r="AS30" s="111"/>
      <c r="AT30" s="111"/>
      <c r="AU30" s="111"/>
      <c r="AV30" s="111"/>
      <c r="AW30" s="111"/>
      <c r="AX30" s="111"/>
      <c r="AY30" s="111"/>
      <c r="AZ30" s="111"/>
      <c r="BA30" s="111"/>
      <c r="BB30" s="111"/>
    </row>
    <row r="31" spans="2:54" ht="12.75" customHeight="1">
      <c r="B31" s="86"/>
      <c r="C31" s="86"/>
      <c r="D31" s="119" t="s">
        <v>164</v>
      </c>
      <c r="F31" s="86" t="s">
        <v>165</v>
      </c>
      <c r="AA31" s="111"/>
      <c r="AC31" s="335">
        <v>17731.089000000004</v>
      </c>
      <c r="AD31" s="335">
        <v>18278.569000000007</v>
      </c>
      <c r="AE31" s="335">
        <v>20277.507000000005</v>
      </c>
      <c r="AF31" s="335">
        <v>22983.677000000007</v>
      </c>
      <c r="AG31" s="335">
        <v>21967.991000000009</v>
      </c>
      <c r="AH31" s="335">
        <v>25702</v>
      </c>
      <c r="AI31" s="335">
        <v>24272.526000000023</v>
      </c>
      <c r="AJ31" s="335">
        <v>23941.639000000556</v>
      </c>
      <c r="AK31" s="335">
        <v>22703.790000000736</v>
      </c>
      <c r="AL31" s="335">
        <v>22038.959999999672</v>
      </c>
      <c r="AM31" s="335">
        <v>22570.940000001174</v>
      </c>
      <c r="AN31" s="106"/>
      <c r="AO31" s="106"/>
      <c r="AP31" s="116"/>
      <c r="AQ31" s="116"/>
      <c r="AR31" s="111"/>
      <c r="AS31" s="111"/>
      <c r="AT31" s="111"/>
      <c r="AU31" s="111"/>
      <c r="AV31" s="111"/>
      <c r="AW31" s="111"/>
      <c r="AX31" s="111"/>
      <c r="AY31" s="111"/>
      <c r="AZ31" s="111"/>
      <c r="BA31" s="111"/>
      <c r="BB31" s="111"/>
    </row>
    <row r="32" spans="2:54" ht="12.75" customHeight="1">
      <c r="B32" s="90"/>
      <c r="C32" s="86"/>
      <c r="D32" s="91" t="s">
        <v>166</v>
      </c>
      <c r="F32" s="86" t="s">
        <v>165</v>
      </c>
      <c r="AA32" s="111"/>
      <c r="AC32" s="335">
        <v>78</v>
      </c>
      <c r="AD32" s="335">
        <v>93</v>
      </c>
      <c r="AE32" s="335">
        <v>138</v>
      </c>
      <c r="AF32" s="335">
        <v>107</v>
      </c>
      <c r="AG32" s="335">
        <v>102</v>
      </c>
      <c r="AH32" s="335">
        <v>132.99999999999994</v>
      </c>
      <c r="AI32" s="335">
        <v>132.29999999999998</v>
      </c>
      <c r="AJ32" s="335">
        <v>186.20000000000002</v>
      </c>
      <c r="AK32" s="335">
        <v>211.05200000000002</v>
      </c>
      <c r="AL32" s="335">
        <v>162.98999999999995</v>
      </c>
      <c r="AM32" s="335">
        <v>161.78500000000005</v>
      </c>
      <c r="AN32" s="106"/>
      <c r="AO32" s="106"/>
      <c r="AP32" s="338">
        <f>SUM(AC32:AG32)</f>
        <v>518</v>
      </c>
      <c r="AQ32" s="338">
        <f>SUM(AH32:AO32)</f>
        <v>987.327</v>
      </c>
      <c r="AR32" s="111"/>
      <c r="AS32" s="111"/>
      <c r="AT32" s="111"/>
      <c r="AU32" s="111"/>
      <c r="AV32" s="111"/>
      <c r="AW32" s="111"/>
      <c r="AX32" s="111"/>
      <c r="AY32" s="111"/>
      <c r="AZ32" s="111"/>
      <c r="BA32" s="111"/>
      <c r="BB32" s="111"/>
    </row>
    <row r="33" spans="2:54" ht="12.75" customHeight="1">
      <c r="B33" s="86"/>
      <c r="C33" s="86"/>
      <c r="D33" s="242" t="s">
        <v>256</v>
      </c>
      <c r="F33" s="86" t="s">
        <v>162</v>
      </c>
      <c r="AA33" s="111"/>
      <c r="AC33" s="361">
        <f t="shared" ref="AC33:AO33" si="7">IF(AC31&gt;0,AC32/AC31,"-")</f>
        <v>4.3990529854088479E-3</v>
      </c>
      <c r="AD33" s="351">
        <f t="shared" si="7"/>
        <v>5.0879256466958636E-3</v>
      </c>
      <c r="AE33" s="351">
        <f t="shared" si="7"/>
        <v>6.8055703297254426E-3</v>
      </c>
      <c r="AF33" s="351">
        <f t="shared" si="7"/>
        <v>4.6554778854575778E-3</v>
      </c>
      <c r="AG33" s="351">
        <f t="shared" si="7"/>
        <v>4.6431191636959407E-3</v>
      </c>
      <c r="AH33" s="351">
        <f t="shared" si="7"/>
        <v>5.1746945762975623E-3</v>
      </c>
      <c r="AI33" s="351">
        <f t="shared" si="7"/>
        <v>5.4506069949209184E-3</v>
      </c>
      <c r="AJ33" s="351">
        <f t="shared" si="7"/>
        <v>7.7772453256017976E-3</v>
      </c>
      <c r="AK33" s="351">
        <f t="shared" si="7"/>
        <v>9.2958928883676763E-3</v>
      </c>
      <c r="AL33" s="351">
        <f t="shared" si="7"/>
        <v>7.3955395354409819E-3</v>
      </c>
      <c r="AM33" s="351">
        <f t="shared" si="7"/>
        <v>7.1678450255058777E-3</v>
      </c>
      <c r="AN33" s="115" t="str">
        <f t="shared" si="7"/>
        <v>-</v>
      </c>
      <c r="AO33" s="115" t="str">
        <f t="shared" si="7"/>
        <v>-</v>
      </c>
      <c r="AP33" s="116"/>
      <c r="AQ33" s="116"/>
      <c r="AR33" s="111"/>
      <c r="AS33" s="111"/>
      <c r="AT33" s="111"/>
      <c r="AU33" s="111"/>
      <c r="AV33" s="111"/>
      <c r="AW33" s="111"/>
      <c r="AX33" s="111"/>
      <c r="AY33" s="111"/>
      <c r="AZ33" s="111"/>
      <c r="BA33" s="111"/>
      <c r="BB33" s="111"/>
    </row>
    <row r="34" spans="2:54" ht="15">
      <c r="B34" s="86"/>
      <c r="C34" s="86"/>
      <c r="D34" s="91"/>
      <c r="F34" s="86"/>
      <c r="AA34" s="111"/>
      <c r="AC34" s="111"/>
      <c r="AD34" s="111"/>
      <c r="AE34" s="111"/>
      <c r="AF34" s="111"/>
      <c r="AG34" s="111"/>
      <c r="AH34" s="111"/>
      <c r="AI34" s="111"/>
      <c r="AJ34" s="111"/>
      <c r="AK34" s="111"/>
      <c r="AL34" s="360"/>
      <c r="AM34" s="111"/>
      <c r="AN34" s="111"/>
      <c r="AO34" s="111"/>
      <c r="AP34" s="111"/>
      <c r="AQ34" s="111"/>
      <c r="AR34" s="111"/>
    </row>
    <row r="35" spans="2:54" ht="15">
      <c r="B35" s="284" t="s">
        <v>156</v>
      </c>
      <c r="F35" s="86"/>
      <c r="AA35" s="111"/>
      <c r="AC35" s="111"/>
      <c r="AD35" s="111"/>
      <c r="AE35" s="111"/>
      <c r="AF35" s="111"/>
      <c r="AG35" s="111"/>
      <c r="AH35" s="111"/>
      <c r="AI35" s="111"/>
      <c r="AJ35" s="111"/>
      <c r="AK35" s="111"/>
      <c r="AL35" s="111"/>
      <c r="AM35" s="111"/>
      <c r="AN35" s="111"/>
      <c r="AO35" s="111"/>
      <c r="AP35" s="111"/>
      <c r="AQ35" s="111"/>
      <c r="AR35" s="111"/>
    </row>
    <row r="36" spans="2:54" ht="15">
      <c r="D36" s="120" t="s">
        <v>167</v>
      </c>
      <c r="F36" s="121" t="s">
        <v>5</v>
      </c>
      <c r="K36" s="50"/>
      <c r="L36" s="50"/>
      <c r="M36" s="50"/>
      <c r="N36" s="50"/>
      <c r="O36" s="50"/>
      <c r="P36" s="50"/>
      <c r="Q36" s="50"/>
      <c r="R36" s="50"/>
      <c r="S36" s="50"/>
      <c r="T36" s="50"/>
      <c r="U36" s="50"/>
      <c r="V36" s="265"/>
      <c r="W36" s="50"/>
      <c r="X36" s="50"/>
      <c r="Y36" s="50"/>
      <c r="Z36" s="50"/>
      <c r="AA36" s="111"/>
      <c r="AC36" s="335">
        <v>0</v>
      </c>
      <c r="AD36" s="335">
        <v>0</v>
      </c>
      <c r="AE36" s="335">
        <v>0</v>
      </c>
      <c r="AF36" s="335">
        <v>0</v>
      </c>
      <c r="AG36" s="335">
        <v>0</v>
      </c>
      <c r="AH36" s="335">
        <v>0</v>
      </c>
      <c r="AI36" s="335">
        <v>12</v>
      </c>
      <c r="AJ36" s="335">
        <v>10</v>
      </c>
      <c r="AK36" s="335">
        <v>6</v>
      </c>
      <c r="AL36" s="335">
        <v>6</v>
      </c>
      <c r="AM36" s="335">
        <v>6</v>
      </c>
      <c r="AN36" s="106"/>
      <c r="AO36" s="106"/>
      <c r="AP36" s="338">
        <f>SUM(AC36:AG36)</f>
        <v>0</v>
      </c>
      <c r="AQ36" s="338">
        <f>SUM(AH36:AO36)</f>
        <v>40</v>
      </c>
      <c r="AR36" s="111"/>
    </row>
    <row r="37" spans="2:54" ht="15">
      <c r="D37" s="86"/>
      <c r="F37" s="86"/>
      <c r="K37" s="50"/>
      <c r="L37" s="50"/>
      <c r="M37" s="50"/>
      <c r="N37" s="50"/>
      <c r="O37" s="50"/>
      <c r="P37" s="50"/>
      <c r="Q37" s="50"/>
      <c r="R37" s="50"/>
      <c r="S37" s="50"/>
      <c r="T37" s="50"/>
      <c r="U37" s="50"/>
      <c r="V37" s="265"/>
      <c r="W37" s="50"/>
      <c r="X37" s="50"/>
      <c r="Y37" s="50"/>
      <c r="Z37" s="50"/>
    </row>
    <row r="38" spans="2:54">
      <c r="L38" s="55"/>
      <c r="M38" s="55"/>
      <c r="N38" s="55"/>
      <c r="O38" s="55"/>
      <c r="P38" s="55"/>
      <c r="Q38" s="55"/>
      <c r="R38" s="55"/>
      <c r="S38" s="55"/>
      <c r="T38" s="55"/>
      <c r="U38" s="55"/>
      <c r="V38" s="55"/>
      <c r="W38" s="55"/>
      <c r="X38" s="55"/>
      <c r="Y38" s="55"/>
      <c r="Z38" s="55"/>
      <c r="AK38" s="344"/>
      <c r="AM38" s="345"/>
    </row>
    <row r="39" spans="2:54">
      <c r="L39" s="55"/>
      <c r="M39" s="55"/>
      <c r="N39" s="55"/>
      <c r="O39" s="55"/>
      <c r="P39" s="55"/>
      <c r="Q39" s="55"/>
      <c r="R39" s="55"/>
      <c r="S39" s="55"/>
      <c r="T39" s="55"/>
      <c r="U39" s="55"/>
      <c r="V39" s="55"/>
      <c r="W39" s="55"/>
      <c r="X39" s="55"/>
      <c r="Y39" s="55"/>
      <c r="Z39" s="55"/>
      <c r="AM39" s="344"/>
    </row>
    <row r="40" spans="2:54">
      <c r="L40" s="55"/>
      <c r="M40" s="55"/>
      <c r="N40" s="55"/>
      <c r="O40" s="55"/>
      <c r="P40" s="55"/>
      <c r="Q40" s="55"/>
      <c r="R40" s="55"/>
      <c r="S40" s="55"/>
      <c r="T40" s="55"/>
      <c r="U40" s="55"/>
      <c r="V40" s="55"/>
      <c r="W40" s="55"/>
      <c r="X40" s="55"/>
      <c r="Y40" s="55"/>
      <c r="Z40" s="55"/>
      <c r="AM40" s="344"/>
    </row>
    <row r="41" spans="2:54">
      <c r="L41" s="55"/>
      <c r="M41" s="55"/>
      <c r="N41" s="55"/>
      <c r="O41" s="55"/>
      <c r="P41" s="55"/>
      <c r="Q41" s="55"/>
      <c r="R41" s="55"/>
      <c r="S41" s="55"/>
      <c r="T41" s="55"/>
      <c r="U41" s="55"/>
      <c r="V41" s="55"/>
      <c r="W41" s="55"/>
      <c r="X41" s="55"/>
      <c r="Y41" s="55"/>
      <c r="Z41" s="55"/>
      <c r="AL41" s="344"/>
    </row>
    <row r="42" spans="2:54">
      <c r="L42" s="55"/>
      <c r="M42" s="55"/>
      <c r="N42" s="55"/>
      <c r="O42" s="55"/>
      <c r="P42" s="55"/>
      <c r="Q42" s="55"/>
      <c r="R42" s="55"/>
      <c r="S42" s="55"/>
      <c r="T42" s="55"/>
      <c r="U42" s="55"/>
      <c r="V42" s="55"/>
      <c r="W42" s="55"/>
      <c r="X42" s="55"/>
      <c r="Y42" s="55"/>
      <c r="Z42" s="55"/>
    </row>
    <row r="43" spans="2:54">
      <c r="L43" s="55"/>
      <c r="M43" s="55"/>
      <c r="N43" s="55"/>
      <c r="O43" s="55"/>
      <c r="P43" s="55"/>
      <c r="Q43" s="55"/>
      <c r="R43" s="55"/>
      <c r="S43" s="55"/>
      <c r="T43" s="55"/>
      <c r="U43" s="55"/>
      <c r="V43" s="55"/>
      <c r="W43" s="55"/>
      <c r="X43" s="55"/>
      <c r="Y43" s="55"/>
      <c r="Z43" s="55"/>
    </row>
    <row r="44" spans="2:54">
      <c r="L44" s="55"/>
      <c r="M44" s="55"/>
      <c r="N44" s="55"/>
      <c r="O44" s="55"/>
      <c r="P44" s="55"/>
      <c r="Q44" s="55"/>
      <c r="R44" s="55"/>
      <c r="S44" s="55"/>
      <c r="T44" s="55"/>
      <c r="U44" s="55"/>
      <c r="V44" s="55"/>
      <c r="W44" s="55"/>
      <c r="X44" s="55"/>
      <c r="Y44" s="55"/>
      <c r="Z44" s="55"/>
      <c r="AM44" s="344"/>
    </row>
    <row r="45" spans="2:54">
      <c r="L45" s="55"/>
      <c r="M45" s="55"/>
      <c r="N45" s="55"/>
      <c r="O45" s="55"/>
      <c r="P45" s="55"/>
      <c r="Q45" s="55"/>
      <c r="R45" s="55"/>
      <c r="S45" s="55"/>
      <c r="T45" s="55"/>
      <c r="U45" s="55"/>
      <c r="V45" s="55"/>
      <c r="W45" s="55"/>
      <c r="X45" s="55"/>
      <c r="Y45" s="55"/>
      <c r="Z45" s="55"/>
    </row>
    <row r="46" spans="2:54">
      <c r="L46" s="55"/>
      <c r="M46" s="55"/>
      <c r="N46" s="55"/>
      <c r="O46" s="55"/>
      <c r="P46" s="55"/>
      <c r="Q46" s="55"/>
      <c r="R46" s="55"/>
      <c r="S46" s="55"/>
      <c r="T46" s="55"/>
      <c r="U46" s="55"/>
      <c r="V46" s="55"/>
      <c r="W46" s="55"/>
      <c r="X46" s="55"/>
      <c r="Y46" s="55"/>
      <c r="Z46" s="55"/>
    </row>
    <row r="47" spans="2:54">
      <c r="L47" s="55"/>
      <c r="M47" s="55"/>
      <c r="N47" s="55"/>
      <c r="O47" s="55"/>
      <c r="P47" s="55"/>
      <c r="Q47" s="55"/>
      <c r="R47" s="55"/>
      <c r="S47" s="55"/>
      <c r="T47" s="55"/>
      <c r="U47" s="55"/>
      <c r="V47" s="55"/>
      <c r="W47" s="55"/>
      <c r="X47" s="55"/>
      <c r="Y47" s="55"/>
      <c r="Z47" s="55"/>
    </row>
    <row r="48" spans="2:54">
      <c r="L48" s="55"/>
      <c r="M48" s="55"/>
      <c r="N48" s="55"/>
      <c r="O48" s="55"/>
      <c r="P48" s="55"/>
      <c r="Q48" s="55"/>
      <c r="R48" s="55"/>
      <c r="S48" s="55"/>
      <c r="T48" s="55"/>
      <c r="U48" s="55"/>
      <c r="V48" s="55"/>
      <c r="W48" s="55"/>
      <c r="X48" s="55"/>
      <c r="Y48" s="55"/>
      <c r="Z48" s="55"/>
    </row>
    <row r="49" spans="12:26">
      <c r="L49" s="55"/>
      <c r="M49" s="55"/>
      <c r="N49" s="55"/>
      <c r="O49" s="55"/>
      <c r="P49" s="55"/>
      <c r="Q49" s="55"/>
      <c r="R49" s="55"/>
      <c r="S49" s="55"/>
      <c r="T49" s="55"/>
      <c r="U49" s="55"/>
      <c r="V49" s="55"/>
      <c r="W49" s="55"/>
      <c r="X49" s="55"/>
      <c r="Y49" s="55"/>
      <c r="Z49" s="55"/>
    </row>
    <row r="50" spans="12:26">
      <c r="L50" s="55"/>
      <c r="M50" s="55"/>
      <c r="N50" s="55"/>
      <c r="O50" s="55"/>
      <c r="P50" s="55"/>
      <c r="Q50" s="55"/>
      <c r="R50" s="55"/>
      <c r="S50" s="55"/>
      <c r="T50" s="55"/>
      <c r="U50" s="55"/>
      <c r="V50" s="55"/>
      <c r="W50" s="55"/>
      <c r="X50" s="55"/>
      <c r="Y50" s="55"/>
      <c r="Z50" s="55"/>
    </row>
    <row r="51" spans="12:26">
      <c r="L51" s="55"/>
      <c r="M51" s="55"/>
      <c r="N51" s="55"/>
      <c r="O51" s="55"/>
      <c r="P51" s="55"/>
      <c r="Q51" s="55"/>
      <c r="R51" s="55"/>
      <c r="S51" s="55"/>
      <c r="T51" s="55"/>
      <c r="U51" s="55"/>
      <c r="V51" s="55"/>
      <c r="W51" s="55"/>
      <c r="X51" s="55"/>
      <c r="Y51" s="55"/>
      <c r="Z51" s="55"/>
    </row>
    <row r="52" spans="12:26">
      <c r="L52" s="55"/>
      <c r="M52" s="55"/>
      <c r="N52" s="55"/>
      <c r="O52" s="55"/>
      <c r="P52" s="55"/>
      <c r="Q52" s="55"/>
      <c r="R52" s="55"/>
      <c r="S52" s="55"/>
      <c r="T52" s="55"/>
      <c r="U52" s="55"/>
      <c r="V52" s="55"/>
      <c r="W52" s="55"/>
      <c r="X52" s="55"/>
      <c r="Y52" s="55"/>
      <c r="Z52" s="55"/>
    </row>
    <row r="53" spans="12:26">
      <c r="L53" s="55"/>
      <c r="M53" s="55"/>
      <c r="N53" s="55"/>
      <c r="O53" s="55"/>
      <c r="P53" s="55"/>
      <c r="Q53" s="55"/>
      <c r="R53" s="55"/>
      <c r="S53" s="55"/>
      <c r="T53" s="55"/>
      <c r="U53" s="55"/>
      <c r="V53" s="55"/>
      <c r="W53" s="55"/>
      <c r="X53" s="55"/>
      <c r="Y53" s="55"/>
      <c r="Z53" s="55"/>
    </row>
    <row r="54" spans="12:26">
      <c r="L54" s="55"/>
      <c r="M54" s="55"/>
      <c r="N54" s="55"/>
      <c r="O54" s="55"/>
      <c r="P54" s="55"/>
      <c r="Q54" s="55"/>
      <c r="R54" s="55"/>
      <c r="S54" s="55"/>
      <c r="T54" s="55"/>
      <c r="U54" s="55"/>
      <c r="V54" s="55"/>
      <c r="W54" s="55"/>
      <c r="X54" s="55"/>
      <c r="Y54" s="55"/>
      <c r="Z54" s="55"/>
    </row>
    <row r="55" spans="12:26">
      <c r="L55" s="55"/>
      <c r="M55" s="55"/>
      <c r="N55" s="55"/>
      <c r="O55" s="55"/>
      <c r="P55" s="55"/>
      <c r="Q55" s="55"/>
      <c r="R55" s="55"/>
      <c r="S55" s="55"/>
      <c r="T55" s="55"/>
      <c r="U55" s="55"/>
      <c r="V55" s="55"/>
      <c r="W55" s="55"/>
      <c r="X55" s="55"/>
      <c r="Y55" s="55"/>
      <c r="Z55" s="55"/>
    </row>
    <row r="56" spans="12:26">
      <c r="L56" s="55"/>
      <c r="M56" s="55"/>
      <c r="N56" s="55"/>
      <c r="O56" s="55"/>
      <c r="P56" s="55"/>
      <c r="Q56" s="55"/>
      <c r="R56" s="55"/>
      <c r="S56" s="55"/>
      <c r="T56" s="55"/>
      <c r="U56" s="55"/>
      <c r="V56" s="55"/>
      <c r="W56" s="55"/>
      <c r="X56" s="55"/>
      <c r="Y56" s="55"/>
      <c r="Z56" s="55"/>
    </row>
    <row r="57" spans="12:26">
      <c r="L57" s="55"/>
      <c r="M57" s="55"/>
      <c r="N57" s="55"/>
      <c r="O57" s="55"/>
      <c r="P57" s="55"/>
      <c r="Q57" s="55"/>
      <c r="R57" s="55"/>
      <c r="S57" s="55"/>
      <c r="T57" s="55"/>
      <c r="U57" s="55"/>
      <c r="V57" s="55"/>
      <c r="W57" s="55"/>
      <c r="X57" s="55"/>
      <c r="Y57" s="55"/>
      <c r="Z57" s="55"/>
    </row>
    <row r="58" spans="12:26">
      <c r="L58" s="55"/>
      <c r="M58" s="55"/>
      <c r="N58" s="55"/>
      <c r="O58" s="55"/>
      <c r="P58" s="55"/>
      <c r="Q58" s="55"/>
      <c r="R58" s="55"/>
      <c r="S58" s="55"/>
      <c r="T58" s="55"/>
      <c r="U58" s="55"/>
      <c r="V58" s="55"/>
      <c r="W58" s="55"/>
      <c r="X58" s="55"/>
      <c r="Y58" s="55"/>
      <c r="Z58" s="55"/>
    </row>
    <row r="59" spans="12:26">
      <c r="L59" s="55"/>
      <c r="M59" s="55"/>
      <c r="N59" s="55"/>
      <c r="O59" s="55"/>
      <c r="P59" s="55"/>
      <c r="Q59" s="55"/>
      <c r="R59" s="55"/>
      <c r="S59" s="55"/>
      <c r="T59" s="55"/>
      <c r="U59" s="55"/>
      <c r="V59" s="55"/>
      <c r="W59" s="55"/>
      <c r="X59" s="55"/>
      <c r="Y59" s="55"/>
      <c r="Z59" s="55"/>
    </row>
    <row r="60" spans="12:26">
      <c r="L60" s="55"/>
      <c r="M60" s="55"/>
      <c r="N60" s="55"/>
      <c r="O60" s="55"/>
      <c r="P60" s="55"/>
      <c r="Q60" s="55"/>
      <c r="R60" s="55"/>
      <c r="S60" s="55"/>
      <c r="T60" s="55"/>
      <c r="U60" s="55"/>
      <c r="V60" s="55"/>
      <c r="W60" s="55"/>
      <c r="X60" s="55"/>
      <c r="Y60" s="55"/>
      <c r="Z60" s="55"/>
    </row>
    <row r="61" spans="12:26">
      <c r="L61" s="55"/>
      <c r="M61" s="55"/>
      <c r="N61" s="55"/>
      <c r="O61" s="55"/>
      <c r="P61" s="55"/>
      <c r="Q61" s="55"/>
      <c r="R61" s="55"/>
      <c r="S61" s="55"/>
      <c r="T61" s="55"/>
      <c r="U61" s="55"/>
      <c r="V61" s="55"/>
      <c r="W61" s="55"/>
      <c r="X61" s="55"/>
      <c r="Y61" s="55"/>
      <c r="Z61" s="55"/>
    </row>
    <row r="62" spans="12:26">
      <c r="L62" s="55"/>
      <c r="M62" s="55"/>
      <c r="N62" s="55"/>
      <c r="O62" s="55"/>
      <c r="P62" s="55"/>
      <c r="Q62" s="55"/>
      <c r="R62" s="55"/>
      <c r="S62" s="55"/>
      <c r="T62" s="55"/>
      <c r="U62" s="55"/>
      <c r="V62" s="55"/>
      <c r="W62" s="55"/>
      <c r="X62" s="55"/>
      <c r="Y62" s="55"/>
      <c r="Z62" s="55"/>
    </row>
    <row r="63" spans="12:26">
      <c r="L63" s="55"/>
      <c r="M63" s="55"/>
      <c r="N63" s="55"/>
      <c r="O63" s="55"/>
      <c r="P63" s="55"/>
      <c r="Q63" s="55"/>
      <c r="R63" s="55"/>
      <c r="S63" s="55"/>
      <c r="T63" s="55"/>
      <c r="U63" s="55"/>
      <c r="V63" s="55"/>
      <c r="W63" s="55"/>
      <c r="X63" s="55"/>
      <c r="Y63" s="55"/>
      <c r="Z63" s="55"/>
    </row>
    <row r="64" spans="12:26">
      <c r="L64" s="55"/>
      <c r="M64" s="55"/>
      <c r="N64" s="55"/>
      <c r="O64" s="55"/>
      <c r="P64" s="55"/>
      <c r="Q64" s="55"/>
      <c r="R64" s="55"/>
      <c r="S64" s="55"/>
      <c r="T64" s="55"/>
      <c r="U64" s="55"/>
      <c r="V64" s="55"/>
      <c r="W64" s="55"/>
      <c r="X64" s="55"/>
      <c r="Y64" s="55"/>
      <c r="Z64" s="55"/>
    </row>
    <row r="65" spans="12:26">
      <c r="L65" s="55"/>
      <c r="M65" s="55"/>
      <c r="N65" s="55"/>
      <c r="O65" s="55"/>
      <c r="P65" s="55"/>
      <c r="Q65" s="55"/>
      <c r="R65" s="55"/>
      <c r="S65" s="55"/>
      <c r="T65" s="55"/>
      <c r="U65" s="55"/>
      <c r="V65" s="55"/>
      <c r="W65" s="55"/>
      <c r="X65" s="55"/>
      <c r="Y65" s="55"/>
      <c r="Z65" s="55"/>
    </row>
    <row r="66" spans="12:26">
      <c r="L66" s="55"/>
      <c r="M66" s="55"/>
      <c r="N66" s="55"/>
      <c r="O66" s="55"/>
      <c r="P66" s="55"/>
      <c r="Q66" s="55"/>
      <c r="R66" s="55"/>
      <c r="S66" s="55"/>
      <c r="T66" s="55"/>
      <c r="U66" s="55"/>
      <c r="V66" s="55"/>
      <c r="W66" s="55"/>
      <c r="X66" s="55"/>
      <c r="Y66" s="55"/>
      <c r="Z66" s="55"/>
    </row>
    <row r="67" spans="12:26">
      <c r="L67" s="55"/>
      <c r="M67" s="55"/>
      <c r="N67" s="55"/>
      <c r="O67" s="55"/>
      <c r="P67" s="55"/>
      <c r="Q67" s="55"/>
      <c r="R67" s="55"/>
      <c r="S67" s="55"/>
      <c r="T67" s="55"/>
      <c r="U67" s="55"/>
      <c r="V67" s="55"/>
      <c r="W67" s="55"/>
      <c r="X67" s="55"/>
      <c r="Y67" s="55"/>
      <c r="Z67" s="55"/>
    </row>
    <row r="68" spans="12:26">
      <c r="L68" s="55"/>
      <c r="M68" s="55"/>
      <c r="N68" s="55"/>
      <c r="O68" s="55"/>
      <c r="P68" s="55"/>
      <c r="Q68" s="55"/>
      <c r="R68" s="55"/>
      <c r="S68" s="55"/>
      <c r="T68" s="55"/>
      <c r="U68" s="55"/>
      <c r="V68" s="55"/>
      <c r="W68" s="55"/>
      <c r="X68" s="55"/>
      <c r="Y68" s="55"/>
      <c r="Z68" s="55"/>
    </row>
    <row r="69" spans="12:26">
      <c r="L69" s="55"/>
      <c r="M69" s="55"/>
      <c r="N69" s="55"/>
      <c r="O69" s="55"/>
      <c r="P69" s="55"/>
      <c r="Q69" s="55"/>
      <c r="R69" s="55"/>
      <c r="S69" s="55"/>
      <c r="T69" s="55"/>
      <c r="U69" s="55"/>
      <c r="V69" s="55"/>
      <c r="W69" s="55"/>
      <c r="X69" s="55"/>
      <c r="Y69" s="55"/>
      <c r="Z69" s="55"/>
    </row>
    <row r="70" spans="12:26">
      <c r="L70" s="55"/>
      <c r="M70" s="55"/>
      <c r="N70" s="55"/>
      <c r="O70" s="55"/>
      <c r="P70" s="55"/>
      <c r="Q70" s="55"/>
      <c r="R70" s="55"/>
      <c r="S70" s="55"/>
      <c r="T70" s="55"/>
      <c r="U70" s="55"/>
      <c r="V70" s="55"/>
      <c r="W70" s="55"/>
      <c r="X70" s="55"/>
      <c r="Y70" s="55"/>
      <c r="Z70" s="55"/>
    </row>
    <row r="71" spans="12:26">
      <c r="L71" s="55"/>
      <c r="M71" s="55"/>
      <c r="N71" s="55"/>
      <c r="O71" s="55"/>
      <c r="P71" s="55"/>
      <c r="Q71" s="55"/>
      <c r="R71" s="55"/>
      <c r="S71" s="55"/>
      <c r="T71" s="55"/>
      <c r="U71" s="55"/>
      <c r="V71" s="55"/>
      <c r="W71" s="55"/>
      <c r="X71" s="55"/>
      <c r="Y71" s="55"/>
      <c r="Z71" s="55"/>
    </row>
    <row r="72" spans="12:26">
      <c r="L72" s="55"/>
      <c r="M72" s="55"/>
      <c r="N72" s="55"/>
      <c r="O72" s="55"/>
      <c r="P72" s="55"/>
      <c r="Q72" s="55"/>
      <c r="R72" s="55"/>
      <c r="S72" s="55"/>
      <c r="T72" s="55"/>
      <c r="U72" s="55"/>
      <c r="V72" s="55"/>
      <c r="W72" s="55"/>
      <c r="X72" s="55"/>
      <c r="Y72" s="55"/>
      <c r="Z72" s="55"/>
    </row>
    <row r="73" spans="12:26">
      <c r="L73" s="55"/>
      <c r="M73" s="55"/>
      <c r="N73" s="55"/>
      <c r="O73" s="55"/>
      <c r="P73" s="55"/>
      <c r="Q73" s="55"/>
      <c r="R73" s="55"/>
      <c r="S73" s="55"/>
      <c r="T73" s="55"/>
      <c r="U73" s="55"/>
      <c r="V73" s="55"/>
      <c r="W73" s="55"/>
      <c r="X73" s="55"/>
      <c r="Y73" s="55"/>
      <c r="Z73" s="55"/>
    </row>
    <row r="74" spans="12:26">
      <c r="L74" s="55"/>
      <c r="M74" s="55"/>
      <c r="N74" s="55"/>
      <c r="O74" s="55"/>
      <c r="P74" s="55"/>
      <c r="Q74" s="55"/>
      <c r="R74" s="55"/>
      <c r="S74" s="55"/>
      <c r="T74" s="55"/>
      <c r="U74" s="55"/>
      <c r="V74" s="55"/>
      <c r="W74" s="55"/>
      <c r="X74" s="55"/>
      <c r="Y74" s="55"/>
      <c r="Z74" s="55"/>
    </row>
    <row r="75" spans="12:26">
      <c r="L75" s="55"/>
      <c r="M75" s="55"/>
      <c r="N75" s="55"/>
      <c r="O75" s="55"/>
      <c r="P75" s="55"/>
      <c r="Q75" s="55"/>
      <c r="R75" s="55"/>
      <c r="S75" s="55"/>
      <c r="T75" s="55"/>
      <c r="U75" s="55"/>
      <c r="V75" s="55"/>
      <c r="W75" s="55"/>
      <c r="X75" s="55"/>
      <c r="Y75" s="55"/>
      <c r="Z75" s="55"/>
    </row>
    <row r="76" spans="12:26">
      <c r="L76" s="55"/>
      <c r="M76" s="55"/>
      <c r="N76" s="55"/>
      <c r="O76" s="55"/>
      <c r="P76" s="55"/>
      <c r="Q76" s="55"/>
      <c r="R76" s="55"/>
      <c r="S76" s="55"/>
      <c r="T76" s="55"/>
      <c r="U76" s="55"/>
      <c r="V76" s="55"/>
      <c r="W76" s="55"/>
      <c r="X76" s="55"/>
      <c r="Y76" s="55"/>
      <c r="Z76" s="55"/>
    </row>
    <row r="77" spans="12:26">
      <c r="L77" s="55"/>
      <c r="M77" s="55"/>
      <c r="N77" s="55"/>
      <c r="O77" s="55"/>
      <c r="P77" s="55"/>
      <c r="Q77" s="55"/>
      <c r="R77" s="55"/>
      <c r="S77" s="55"/>
      <c r="T77" s="55"/>
      <c r="U77" s="55"/>
      <c r="V77" s="55"/>
      <c r="W77" s="55"/>
      <c r="X77" s="55"/>
      <c r="Y77" s="55"/>
      <c r="Z77" s="55"/>
    </row>
    <row r="78" spans="12:26">
      <c r="L78" s="55"/>
      <c r="M78" s="55"/>
      <c r="N78" s="55"/>
      <c r="O78" s="55"/>
      <c r="P78" s="55"/>
      <c r="Q78" s="55"/>
      <c r="R78" s="55"/>
      <c r="S78" s="55"/>
      <c r="T78" s="55"/>
      <c r="U78" s="55"/>
      <c r="V78" s="55"/>
      <c r="W78" s="55"/>
      <c r="X78" s="55"/>
      <c r="Y78" s="55"/>
      <c r="Z78" s="55"/>
    </row>
    <row r="79" spans="12:26">
      <c r="L79" s="55"/>
      <c r="M79" s="55"/>
      <c r="N79" s="55"/>
      <c r="O79" s="55"/>
      <c r="P79" s="55"/>
      <c r="Q79" s="55"/>
      <c r="R79" s="55"/>
      <c r="S79" s="55"/>
      <c r="T79" s="55"/>
      <c r="U79" s="55"/>
      <c r="V79" s="55"/>
      <c r="W79" s="55"/>
      <c r="X79" s="55"/>
      <c r="Y79" s="55"/>
      <c r="Z79" s="55"/>
    </row>
    <row r="80" spans="12:26">
      <c r="L80" s="55"/>
      <c r="M80" s="55"/>
      <c r="N80" s="55"/>
      <c r="O80" s="55"/>
      <c r="P80" s="55"/>
      <c r="Q80" s="55"/>
      <c r="R80" s="55"/>
      <c r="S80" s="55"/>
      <c r="T80" s="55"/>
      <c r="U80" s="55"/>
      <c r="V80" s="55"/>
      <c r="W80" s="55"/>
      <c r="X80" s="55"/>
      <c r="Y80" s="55"/>
      <c r="Z80" s="55"/>
    </row>
    <row r="81" spans="12:26">
      <c r="L81" s="55"/>
      <c r="M81" s="55"/>
      <c r="N81" s="55"/>
      <c r="O81" s="55"/>
      <c r="P81" s="55"/>
      <c r="Q81" s="55"/>
      <c r="R81" s="55"/>
      <c r="S81" s="55"/>
      <c r="T81" s="55"/>
      <c r="U81" s="55"/>
      <c r="V81" s="55"/>
      <c r="W81" s="55"/>
      <c r="X81" s="55"/>
      <c r="Y81" s="55"/>
      <c r="Z81" s="55"/>
    </row>
    <row r="82" spans="12:26">
      <c r="L82" s="55"/>
      <c r="M82" s="55"/>
      <c r="N82" s="55"/>
      <c r="O82" s="55"/>
      <c r="P82" s="55"/>
      <c r="Q82" s="55"/>
      <c r="R82" s="55"/>
      <c r="S82" s="55"/>
      <c r="T82" s="55"/>
      <c r="U82" s="55"/>
      <c r="V82" s="55"/>
      <c r="W82" s="55"/>
      <c r="X82" s="55"/>
      <c r="Y82" s="55"/>
      <c r="Z82" s="55"/>
    </row>
    <row r="83" spans="12:26">
      <c r="L83" s="55"/>
      <c r="M83" s="55"/>
      <c r="N83" s="55"/>
      <c r="O83" s="55"/>
      <c r="P83" s="55"/>
      <c r="Q83" s="55"/>
      <c r="R83" s="55"/>
      <c r="S83" s="55"/>
      <c r="T83" s="55"/>
      <c r="U83" s="55"/>
      <c r="V83" s="55"/>
      <c r="W83" s="55"/>
      <c r="X83" s="55"/>
      <c r="Y83" s="55"/>
      <c r="Z83" s="55"/>
    </row>
    <row r="84" spans="12:26">
      <c r="L84" s="55"/>
      <c r="M84" s="55"/>
      <c r="N84" s="55"/>
      <c r="O84" s="55"/>
      <c r="P84" s="55"/>
      <c r="Q84" s="55"/>
      <c r="R84" s="55"/>
      <c r="S84" s="55"/>
      <c r="T84" s="55"/>
      <c r="U84" s="55"/>
      <c r="V84" s="55"/>
      <c r="W84" s="55"/>
      <c r="X84" s="55"/>
      <c r="Y84" s="55"/>
      <c r="Z84" s="55"/>
    </row>
    <row r="85" spans="12:26">
      <c r="L85" s="55"/>
      <c r="M85" s="55"/>
      <c r="N85" s="55"/>
      <c r="O85" s="55"/>
      <c r="P85" s="55"/>
      <c r="Q85" s="55"/>
      <c r="R85" s="55"/>
      <c r="S85" s="55"/>
      <c r="T85" s="55"/>
      <c r="U85" s="55"/>
      <c r="V85" s="55"/>
      <c r="W85" s="55"/>
      <c r="X85" s="55"/>
      <c r="Y85" s="55"/>
      <c r="Z85" s="55"/>
    </row>
    <row r="86" spans="12:26">
      <c r="L86" s="55"/>
      <c r="M86" s="55"/>
      <c r="N86" s="55"/>
      <c r="O86" s="55"/>
      <c r="P86" s="55"/>
      <c r="Q86" s="55"/>
      <c r="R86" s="55"/>
      <c r="S86" s="55"/>
      <c r="T86" s="55"/>
      <c r="U86" s="55"/>
      <c r="V86" s="55"/>
      <c r="W86" s="55"/>
      <c r="X86" s="55"/>
      <c r="Y86" s="55"/>
      <c r="Z86" s="55"/>
    </row>
    <row r="87" spans="12:26">
      <c r="L87" s="55"/>
      <c r="M87" s="55"/>
      <c r="N87" s="55"/>
      <c r="O87" s="55"/>
      <c r="P87" s="55"/>
      <c r="Q87" s="55"/>
      <c r="R87" s="55"/>
      <c r="S87" s="55"/>
      <c r="T87" s="55"/>
      <c r="U87" s="55"/>
      <c r="V87" s="55"/>
      <c r="W87" s="55"/>
      <c r="X87" s="55"/>
      <c r="Y87" s="55"/>
      <c r="Z87" s="55"/>
    </row>
    <row r="88" spans="12:26">
      <c r="L88" s="55"/>
      <c r="M88" s="55"/>
      <c r="N88" s="55"/>
      <c r="O88" s="55"/>
      <c r="P88" s="55"/>
      <c r="Q88" s="55"/>
      <c r="R88" s="55"/>
      <c r="S88" s="55"/>
      <c r="T88" s="55"/>
      <c r="U88" s="55"/>
      <c r="V88" s="55"/>
      <c r="W88" s="55"/>
      <c r="X88" s="55"/>
      <c r="Y88" s="55"/>
      <c r="Z88" s="55"/>
    </row>
    <row r="89" spans="12:26">
      <c r="L89" s="55"/>
      <c r="M89" s="55"/>
      <c r="N89" s="55"/>
      <c r="O89" s="55"/>
      <c r="P89" s="55"/>
      <c r="Q89" s="55"/>
      <c r="R89" s="55"/>
      <c r="S89" s="55"/>
      <c r="T89" s="55"/>
      <c r="U89" s="55"/>
      <c r="V89" s="55"/>
      <c r="W89" s="55"/>
      <c r="X89" s="55"/>
      <c r="Y89" s="55"/>
      <c r="Z89" s="55"/>
    </row>
    <row r="90" spans="12:26">
      <c r="L90" s="55"/>
      <c r="M90" s="55"/>
      <c r="N90" s="55"/>
      <c r="O90" s="55"/>
      <c r="P90" s="55"/>
      <c r="Q90" s="55"/>
      <c r="R90" s="55"/>
      <c r="S90" s="55"/>
      <c r="T90" s="55"/>
      <c r="U90" s="55"/>
      <c r="V90" s="55"/>
      <c r="W90" s="55"/>
      <c r="X90" s="55"/>
      <c r="Y90" s="55"/>
      <c r="Z90" s="55"/>
    </row>
    <row r="91" spans="12:26">
      <c r="L91" s="55"/>
      <c r="M91" s="55"/>
      <c r="N91" s="55"/>
      <c r="O91" s="55"/>
      <c r="P91" s="55"/>
      <c r="Q91" s="55"/>
      <c r="R91" s="55"/>
      <c r="S91" s="55"/>
      <c r="T91" s="55"/>
      <c r="U91" s="55"/>
      <c r="V91" s="55"/>
      <c r="W91" s="55"/>
      <c r="X91" s="55"/>
      <c r="Y91" s="55"/>
      <c r="Z91" s="55"/>
    </row>
    <row r="92" spans="12:26">
      <c r="L92" s="55"/>
      <c r="M92" s="55"/>
      <c r="N92" s="55"/>
      <c r="O92" s="55"/>
      <c r="P92" s="55"/>
      <c r="Q92" s="55"/>
      <c r="R92" s="55"/>
      <c r="S92" s="55"/>
      <c r="T92" s="55"/>
      <c r="U92" s="55"/>
      <c r="V92" s="55"/>
      <c r="W92" s="55"/>
      <c r="X92" s="55"/>
      <c r="Y92" s="55"/>
      <c r="Z92" s="55"/>
    </row>
    <row r="93" spans="12:26">
      <c r="L93" s="55"/>
      <c r="M93" s="55"/>
      <c r="N93" s="55"/>
      <c r="O93" s="55"/>
      <c r="P93" s="55"/>
      <c r="Q93" s="55"/>
      <c r="R93" s="55"/>
      <c r="S93" s="55"/>
      <c r="T93" s="55"/>
      <c r="U93" s="55"/>
      <c r="V93" s="55"/>
      <c r="W93" s="55"/>
      <c r="X93" s="55"/>
      <c r="Y93" s="55"/>
      <c r="Z93" s="55"/>
    </row>
    <row r="94" spans="12:26">
      <c r="L94" s="55"/>
      <c r="M94" s="55"/>
      <c r="N94" s="55"/>
      <c r="O94" s="55"/>
      <c r="P94" s="55"/>
      <c r="Q94" s="55"/>
      <c r="R94" s="55"/>
      <c r="S94" s="55"/>
      <c r="T94" s="55"/>
      <c r="U94" s="55"/>
      <c r="V94" s="55"/>
      <c r="W94" s="55"/>
      <c r="X94" s="55"/>
      <c r="Y94" s="55"/>
      <c r="Z94" s="55"/>
    </row>
    <row r="95" spans="12:26">
      <c r="L95" s="55"/>
      <c r="M95" s="55"/>
      <c r="N95" s="55"/>
      <c r="O95" s="55"/>
      <c r="P95" s="55"/>
      <c r="Q95" s="55"/>
      <c r="R95" s="55"/>
      <c r="S95" s="55"/>
      <c r="T95" s="55"/>
      <c r="U95" s="55"/>
      <c r="V95" s="55"/>
      <c r="W95" s="55"/>
      <c r="X95" s="55"/>
      <c r="Y95" s="55"/>
      <c r="Z95" s="55"/>
    </row>
    <row r="96" spans="12:26">
      <c r="L96" s="55"/>
      <c r="M96" s="55"/>
      <c r="N96" s="55"/>
      <c r="O96" s="55"/>
      <c r="P96" s="55"/>
      <c r="Q96" s="55"/>
      <c r="R96" s="55"/>
      <c r="S96" s="55"/>
      <c r="T96" s="55"/>
      <c r="U96" s="55"/>
      <c r="V96" s="55"/>
      <c r="W96" s="55"/>
      <c r="X96" s="55"/>
      <c r="Y96" s="55"/>
      <c r="Z96" s="55"/>
    </row>
    <row r="97" spans="12:26">
      <c r="L97" s="55"/>
      <c r="M97" s="55"/>
      <c r="N97" s="55"/>
      <c r="O97" s="55"/>
      <c r="P97" s="55"/>
      <c r="Q97" s="55"/>
      <c r="R97" s="55"/>
      <c r="S97" s="55"/>
      <c r="T97" s="55"/>
      <c r="U97" s="55"/>
      <c r="V97" s="55"/>
      <c r="W97" s="55"/>
      <c r="X97" s="55"/>
      <c r="Y97" s="55"/>
      <c r="Z97" s="55"/>
    </row>
    <row r="98" spans="12:26">
      <c r="L98" s="55"/>
      <c r="M98" s="55"/>
      <c r="N98" s="55"/>
      <c r="O98" s="55"/>
      <c r="P98" s="55"/>
      <c r="Q98" s="55"/>
      <c r="R98" s="55"/>
      <c r="S98" s="55"/>
      <c r="T98" s="55"/>
      <c r="U98" s="55"/>
      <c r="V98" s="55"/>
      <c r="W98" s="55"/>
      <c r="X98" s="55"/>
      <c r="Y98" s="55"/>
      <c r="Z98" s="55"/>
    </row>
    <row r="99" spans="12:26">
      <c r="L99" s="55"/>
      <c r="M99" s="55"/>
      <c r="N99" s="55"/>
      <c r="O99" s="55"/>
      <c r="P99" s="55"/>
      <c r="Q99" s="55"/>
      <c r="R99" s="55"/>
      <c r="S99" s="55"/>
      <c r="T99" s="55"/>
      <c r="U99" s="55"/>
      <c r="V99" s="55"/>
      <c r="W99" s="55"/>
      <c r="X99" s="55"/>
      <c r="Y99" s="55"/>
      <c r="Z99" s="55"/>
    </row>
    <row r="100" spans="12:26">
      <c r="L100" s="55"/>
      <c r="M100" s="55"/>
      <c r="N100" s="55"/>
      <c r="O100" s="55"/>
      <c r="P100" s="55"/>
      <c r="Q100" s="55"/>
      <c r="R100" s="55"/>
      <c r="S100" s="55"/>
      <c r="T100" s="55"/>
      <c r="U100" s="55"/>
      <c r="V100" s="55"/>
      <c r="W100" s="55"/>
      <c r="X100" s="55"/>
      <c r="Y100" s="55"/>
      <c r="Z100" s="55"/>
    </row>
    <row r="101" spans="12:26">
      <c r="L101" s="55"/>
      <c r="M101" s="55"/>
      <c r="N101" s="55"/>
      <c r="O101" s="55"/>
      <c r="P101" s="55"/>
      <c r="Q101" s="55"/>
      <c r="R101" s="55"/>
      <c r="S101" s="55"/>
      <c r="T101" s="55"/>
      <c r="U101" s="55"/>
      <c r="V101" s="55"/>
      <c r="W101" s="55"/>
      <c r="X101" s="55"/>
      <c r="Y101" s="55"/>
      <c r="Z101" s="55"/>
    </row>
    <row r="102" spans="12:26">
      <c r="L102" s="55"/>
      <c r="M102" s="55"/>
      <c r="N102" s="55"/>
      <c r="O102" s="55"/>
      <c r="P102" s="55"/>
      <c r="Q102" s="55"/>
      <c r="R102" s="55"/>
      <c r="S102" s="55"/>
      <c r="T102" s="55"/>
      <c r="U102" s="55"/>
      <c r="V102" s="55"/>
      <c r="W102" s="55"/>
      <c r="X102" s="55"/>
      <c r="Y102" s="55"/>
      <c r="Z102" s="55"/>
    </row>
    <row r="103" spans="12:26">
      <c r="L103" s="55"/>
      <c r="M103" s="55"/>
      <c r="N103" s="55"/>
      <c r="O103" s="55"/>
      <c r="P103" s="55"/>
      <c r="Q103" s="55"/>
      <c r="R103" s="55"/>
      <c r="S103" s="55"/>
      <c r="T103" s="55"/>
      <c r="U103" s="55"/>
      <c r="V103" s="55"/>
      <c r="W103" s="55"/>
      <c r="X103" s="55"/>
      <c r="Y103" s="55"/>
      <c r="Z103" s="55"/>
    </row>
    <row r="104" spans="12:26">
      <c r="L104" s="55"/>
      <c r="M104" s="55"/>
      <c r="N104" s="55"/>
      <c r="O104" s="55"/>
      <c r="P104" s="55"/>
      <c r="Q104" s="55"/>
      <c r="R104" s="55"/>
      <c r="S104" s="55"/>
      <c r="T104" s="55"/>
      <c r="U104" s="55"/>
      <c r="V104" s="55"/>
      <c r="W104" s="55"/>
      <c r="X104" s="55"/>
      <c r="Y104" s="55"/>
      <c r="Z104" s="55"/>
    </row>
    <row r="105" spans="12:26">
      <c r="L105" s="55"/>
      <c r="M105" s="55"/>
      <c r="N105" s="55"/>
      <c r="O105" s="55"/>
      <c r="P105" s="55"/>
      <c r="Q105" s="55"/>
      <c r="R105" s="55"/>
      <c r="S105" s="55"/>
      <c r="T105" s="55"/>
      <c r="U105" s="55"/>
      <c r="V105" s="55"/>
      <c r="W105" s="55"/>
      <c r="X105" s="55"/>
      <c r="Y105" s="55"/>
      <c r="Z105" s="55"/>
    </row>
    <row r="106" spans="12:26">
      <c r="L106" s="55"/>
      <c r="M106" s="55"/>
      <c r="N106" s="55"/>
      <c r="O106" s="55"/>
      <c r="P106" s="55"/>
      <c r="Q106" s="55"/>
      <c r="R106" s="55"/>
      <c r="S106" s="55"/>
      <c r="T106" s="55"/>
      <c r="U106" s="55"/>
      <c r="V106" s="55"/>
      <c r="W106" s="55"/>
      <c r="X106" s="55"/>
      <c r="Y106" s="55"/>
      <c r="Z106" s="55"/>
    </row>
    <row r="107" spans="12:26">
      <c r="L107" s="55"/>
      <c r="M107" s="55"/>
      <c r="N107" s="55"/>
      <c r="O107" s="55"/>
      <c r="P107" s="55"/>
      <c r="Q107" s="55"/>
      <c r="R107" s="55"/>
      <c r="S107" s="55"/>
      <c r="T107" s="55"/>
      <c r="U107" s="55"/>
      <c r="V107" s="55"/>
      <c r="W107" s="55"/>
      <c r="X107" s="55"/>
      <c r="Y107" s="55"/>
      <c r="Z107" s="55"/>
    </row>
    <row r="108" spans="12:26">
      <c r="L108" s="55"/>
      <c r="M108" s="55"/>
      <c r="N108" s="55"/>
      <c r="O108" s="55"/>
      <c r="P108" s="55"/>
      <c r="Q108" s="55"/>
      <c r="R108" s="55"/>
      <c r="S108" s="55"/>
      <c r="T108" s="55"/>
      <c r="U108" s="55"/>
      <c r="V108" s="55"/>
      <c r="W108" s="55"/>
      <c r="X108" s="55"/>
      <c r="Y108" s="55"/>
      <c r="Z108" s="55"/>
    </row>
    <row r="109" spans="12:26">
      <c r="L109" s="55"/>
      <c r="M109" s="55"/>
      <c r="N109" s="55"/>
      <c r="O109" s="55"/>
      <c r="P109" s="55"/>
      <c r="Q109" s="55"/>
      <c r="R109" s="55"/>
      <c r="S109" s="55"/>
      <c r="T109" s="55"/>
      <c r="U109" s="55"/>
      <c r="V109" s="55"/>
      <c r="W109" s="55"/>
      <c r="X109" s="55"/>
      <c r="Y109" s="55"/>
      <c r="Z109" s="55"/>
    </row>
    <row r="110" spans="12:26">
      <c r="L110" s="55"/>
      <c r="M110" s="55"/>
      <c r="N110" s="55"/>
      <c r="O110" s="55"/>
      <c r="P110" s="55"/>
      <c r="Q110" s="55"/>
      <c r="R110" s="55"/>
      <c r="S110" s="55"/>
      <c r="T110" s="55"/>
      <c r="U110" s="55"/>
      <c r="V110" s="55"/>
      <c r="W110" s="55"/>
      <c r="X110" s="55"/>
      <c r="Y110" s="55"/>
      <c r="Z110" s="55"/>
    </row>
    <row r="111" spans="12:26">
      <c r="L111" s="55"/>
      <c r="M111" s="55"/>
      <c r="N111" s="55"/>
      <c r="O111" s="55"/>
      <c r="P111" s="55"/>
      <c r="Q111" s="55"/>
      <c r="R111" s="55"/>
      <c r="S111" s="55"/>
      <c r="T111" s="55"/>
      <c r="U111" s="55"/>
      <c r="V111" s="55"/>
      <c r="W111" s="55"/>
      <c r="X111" s="55"/>
      <c r="Y111" s="55"/>
      <c r="Z111" s="55"/>
    </row>
    <row r="112" spans="12:26">
      <c r="L112" s="55"/>
      <c r="M112" s="55"/>
      <c r="N112" s="55"/>
      <c r="O112" s="55"/>
      <c r="P112" s="55"/>
      <c r="Q112" s="55"/>
      <c r="R112" s="55"/>
      <c r="S112" s="55"/>
      <c r="T112" s="55"/>
      <c r="U112" s="55"/>
      <c r="V112" s="55"/>
      <c r="W112" s="55"/>
      <c r="X112" s="55"/>
      <c r="Y112" s="55"/>
      <c r="Z112" s="55"/>
    </row>
    <row r="113" spans="12:26">
      <c r="L113" s="55"/>
      <c r="M113" s="55"/>
      <c r="N113" s="55"/>
      <c r="O113" s="55"/>
      <c r="P113" s="55"/>
      <c r="Q113" s="55"/>
      <c r="R113" s="55"/>
      <c r="S113" s="55"/>
      <c r="T113" s="55"/>
      <c r="U113" s="55"/>
      <c r="V113" s="55"/>
      <c r="W113" s="55"/>
      <c r="X113" s="55"/>
      <c r="Y113" s="55"/>
      <c r="Z113" s="55"/>
    </row>
    <row r="114" spans="12:26">
      <c r="L114" s="55"/>
      <c r="M114" s="55"/>
      <c r="N114" s="55"/>
      <c r="O114" s="55"/>
      <c r="P114" s="55"/>
      <c r="Q114" s="55"/>
      <c r="R114" s="55"/>
      <c r="S114" s="55"/>
      <c r="T114" s="55"/>
      <c r="U114" s="55"/>
      <c r="V114" s="55"/>
      <c r="W114" s="55"/>
      <c r="X114" s="55"/>
      <c r="Y114" s="55"/>
      <c r="Z114" s="55"/>
    </row>
    <row r="115" spans="12:26">
      <c r="L115" s="55"/>
      <c r="M115" s="55"/>
      <c r="N115" s="55"/>
      <c r="O115" s="55"/>
      <c r="P115" s="55"/>
      <c r="Q115" s="55"/>
      <c r="R115" s="55"/>
      <c r="S115" s="55"/>
      <c r="T115" s="55"/>
      <c r="U115" s="55"/>
      <c r="V115" s="55"/>
      <c r="W115" s="55"/>
      <c r="X115" s="55"/>
      <c r="Y115" s="55"/>
      <c r="Z115" s="55"/>
    </row>
    <row r="116" spans="12:26">
      <c r="L116" s="55"/>
      <c r="M116" s="55"/>
      <c r="N116" s="55"/>
      <c r="O116" s="55"/>
      <c r="P116" s="55"/>
      <c r="Q116" s="55"/>
      <c r="R116" s="55"/>
      <c r="S116" s="55"/>
      <c r="T116" s="55"/>
      <c r="U116" s="55"/>
      <c r="V116" s="55"/>
      <c r="W116" s="55"/>
      <c r="X116" s="55"/>
      <c r="Y116" s="55"/>
      <c r="Z116" s="55"/>
    </row>
    <row r="117" spans="12:26">
      <c r="L117" s="55"/>
      <c r="M117" s="55"/>
      <c r="N117" s="55"/>
      <c r="O117" s="55"/>
      <c r="P117" s="55"/>
      <c r="Q117" s="55"/>
      <c r="R117" s="55"/>
      <c r="S117" s="55"/>
      <c r="T117" s="55"/>
      <c r="U117" s="55"/>
      <c r="V117" s="55"/>
      <c r="W117" s="55"/>
      <c r="X117" s="55"/>
      <c r="Y117" s="55"/>
      <c r="Z117" s="55"/>
    </row>
    <row r="118" spans="12:26">
      <c r="L118" s="55"/>
      <c r="M118" s="55"/>
      <c r="N118" s="55"/>
      <c r="O118" s="55"/>
      <c r="P118" s="55"/>
      <c r="Q118" s="55"/>
      <c r="R118" s="55"/>
      <c r="S118" s="55"/>
      <c r="T118" s="55"/>
      <c r="U118" s="55"/>
      <c r="V118" s="55"/>
      <c r="W118" s="55"/>
      <c r="X118" s="55"/>
      <c r="Y118" s="55"/>
      <c r="Z118" s="55"/>
    </row>
    <row r="119" spans="12:26">
      <c r="L119" s="55"/>
      <c r="M119" s="55"/>
      <c r="N119" s="55"/>
      <c r="O119" s="55"/>
      <c r="P119" s="55"/>
      <c r="Q119" s="55"/>
      <c r="R119" s="55"/>
      <c r="S119" s="55"/>
      <c r="T119" s="55"/>
      <c r="U119" s="55"/>
      <c r="V119" s="55"/>
      <c r="W119" s="55"/>
      <c r="X119" s="55"/>
      <c r="Y119" s="55"/>
      <c r="Z119" s="55"/>
    </row>
    <row r="120" spans="12:26">
      <c r="L120" s="55"/>
      <c r="M120" s="55"/>
      <c r="N120" s="55"/>
      <c r="O120" s="55"/>
      <c r="P120" s="55"/>
      <c r="Q120" s="55"/>
      <c r="R120" s="55"/>
      <c r="S120" s="55"/>
      <c r="T120" s="55"/>
      <c r="U120" s="55"/>
      <c r="V120" s="55"/>
      <c r="W120" s="55"/>
      <c r="X120" s="55"/>
      <c r="Y120" s="55"/>
      <c r="Z120" s="55"/>
    </row>
    <row r="121" spans="12:26">
      <c r="L121" s="55"/>
      <c r="M121" s="55"/>
      <c r="N121" s="55"/>
      <c r="O121" s="55"/>
      <c r="P121" s="55"/>
      <c r="Q121" s="55"/>
      <c r="R121" s="55"/>
      <c r="S121" s="55"/>
      <c r="T121" s="55"/>
      <c r="U121" s="55"/>
      <c r="V121" s="55"/>
      <c r="W121" s="55"/>
      <c r="X121" s="55"/>
      <c r="Y121" s="55"/>
      <c r="Z121" s="55"/>
    </row>
    <row r="122" spans="12:26">
      <c r="L122" s="55"/>
      <c r="M122" s="55"/>
      <c r="N122" s="55"/>
      <c r="O122" s="55"/>
      <c r="P122" s="55"/>
      <c r="Q122" s="55"/>
      <c r="R122" s="55"/>
      <c r="S122" s="55"/>
      <c r="T122" s="55"/>
      <c r="U122" s="55"/>
      <c r="V122" s="55"/>
      <c r="W122" s="55"/>
      <c r="X122" s="55"/>
      <c r="Y122" s="55"/>
      <c r="Z122" s="55"/>
    </row>
    <row r="123" spans="12:26">
      <c r="L123" s="55"/>
      <c r="M123" s="55"/>
      <c r="N123" s="55"/>
      <c r="O123" s="55"/>
      <c r="P123" s="55"/>
      <c r="Q123" s="55"/>
      <c r="R123" s="55"/>
      <c r="S123" s="55"/>
      <c r="T123" s="55"/>
      <c r="U123" s="55"/>
      <c r="V123" s="55"/>
      <c r="W123" s="55"/>
      <c r="X123" s="55"/>
      <c r="Y123" s="55"/>
      <c r="Z123" s="55"/>
    </row>
    <row r="124" spans="12:26">
      <c r="L124" s="55"/>
      <c r="M124" s="55"/>
      <c r="N124" s="55"/>
      <c r="O124" s="55"/>
      <c r="P124" s="55"/>
      <c r="Q124" s="55"/>
      <c r="R124" s="55"/>
      <c r="S124" s="55"/>
      <c r="T124" s="55"/>
      <c r="U124" s="55"/>
      <c r="V124" s="55"/>
      <c r="W124" s="55"/>
      <c r="X124" s="55"/>
      <c r="Y124" s="55"/>
      <c r="Z124" s="55"/>
    </row>
    <row r="125" spans="12:26">
      <c r="L125" s="55"/>
      <c r="M125" s="55"/>
      <c r="N125" s="55"/>
      <c r="O125" s="55"/>
      <c r="P125" s="55"/>
      <c r="Q125" s="55"/>
      <c r="R125" s="55"/>
      <c r="S125" s="55"/>
      <c r="T125" s="55"/>
      <c r="U125" s="55"/>
      <c r="V125" s="55"/>
      <c r="W125" s="55"/>
      <c r="X125" s="55"/>
      <c r="Y125" s="55"/>
      <c r="Z125" s="55"/>
    </row>
    <row r="126" spans="12:26">
      <c r="L126" s="55"/>
      <c r="M126" s="55"/>
      <c r="N126" s="55"/>
      <c r="O126" s="55"/>
      <c r="P126" s="55"/>
      <c r="Q126" s="55"/>
      <c r="R126" s="55"/>
      <c r="S126" s="55"/>
      <c r="T126" s="55"/>
      <c r="U126" s="55"/>
      <c r="V126" s="55"/>
      <c r="W126" s="55"/>
      <c r="X126" s="55"/>
      <c r="Y126" s="55"/>
      <c r="Z126" s="55"/>
    </row>
    <row r="127" spans="12:26">
      <c r="L127" s="55"/>
      <c r="M127" s="55"/>
      <c r="N127" s="55"/>
      <c r="O127" s="55"/>
      <c r="P127" s="55"/>
      <c r="Q127" s="55"/>
      <c r="R127" s="55"/>
      <c r="S127" s="55"/>
      <c r="T127" s="55"/>
      <c r="U127" s="55"/>
      <c r="V127" s="55"/>
      <c r="W127" s="55"/>
      <c r="X127" s="55"/>
      <c r="Y127" s="55"/>
      <c r="Z127" s="55"/>
    </row>
    <row r="128" spans="12:26">
      <c r="L128" s="55"/>
      <c r="M128" s="55"/>
      <c r="N128" s="55"/>
      <c r="O128" s="55"/>
      <c r="P128" s="55"/>
      <c r="Q128" s="55"/>
      <c r="R128" s="55"/>
      <c r="S128" s="55"/>
      <c r="T128" s="55"/>
      <c r="U128" s="55"/>
      <c r="V128" s="55"/>
      <c r="W128" s="55"/>
      <c r="X128" s="55"/>
      <c r="Y128" s="55"/>
      <c r="Z128" s="55"/>
    </row>
    <row r="129" spans="12:26">
      <c r="L129" s="55"/>
      <c r="M129" s="55"/>
      <c r="N129" s="55"/>
      <c r="O129" s="55"/>
      <c r="P129" s="55"/>
      <c r="Q129" s="55"/>
      <c r="R129" s="55"/>
      <c r="S129" s="55"/>
      <c r="T129" s="55"/>
      <c r="U129" s="55"/>
      <c r="V129" s="55"/>
      <c r="W129" s="55"/>
      <c r="X129" s="55"/>
      <c r="Y129" s="55"/>
      <c r="Z129" s="55"/>
    </row>
    <row r="130" spans="12:26">
      <c r="L130" s="55"/>
      <c r="M130" s="55"/>
      <c r="N130" s="55"/>
      <c r="O130" s="55"/>
      <c r="P130" s="55"/>
      <c r="Q130" s="55"/>
      <c r="R130" s="55"/>
      <c r="S130" s="55"/>
      <c r="T130" s="55"/>
      <c r="U130" s="55"/>
      <c r="V130" s="55"/>
      <c r="W130" s="55"/>
      <c r="X130" s="55"/>
      <c r="Y130" s="55"/>
      <c r="Z130" s="55"/>
    </row>
    <row r="131" spans="12:26">
      <c r="L131" s="55"/>
      <c r="M131" s="55"/>
      <c r="N131" s="55"/>
      <c r="O131" s="55"/>
      <c r="P131" s="55"/>
      <c r="Q131" s="55"/>
      <c r="R131" s="55"/>
      <c r="S131" s="55"/>
      <c r="T131" s="55"/>
      <c r="U131" s="55"/>
      <c r="V131" s="55"/>
      <c r="W131" s="55"/>
      <c r="X131" s="55"/>
      <c r="Y131" s="55"/>
      <c r="Z131" s="55"/>
    </row>
    <row r="132" spans="12:26">
      <c r="L132" s="55"/>
      <c r="M132" s="55"/>
      <c r="N132" s="55"/>
      <c r="O132" s="55"/>
      <c r="P132" s="55"/>
      <c r="Q132" s="55"/>
      <c r="R132" s="55"/>
      <c r="S132" s="55"/>
      <c r="T132" s="55"/>
      <c r="U132" s="55"/>
      <c r="V132" s="55"/>
      <c r="W132" s="55"/>
      <c r="X132" s="55"/>
      <c r="Y132" s="55"/>
      <c r="Z132" s="55"/>
    </row>
    <row r="133" spans="12:26">
      <c r="L133" s="55"/>
      <c r="M133" s="55"/>
      <c r="N133" s="55"/>
      <c r="O133" s="55"/>
      <c r="P133" s="55"/>
      <c r="Q133" s="55"/>
      <c r="R133" s="55"/>
      <c r="S133" s="55"/>
      <c r="T133" s="55"/>
      <c r="U133" s="55"/>
      <c r="V133" s="55"/>
      <c r="W133" s="55"/>
      <c r="X133" s="55"/>
      <c r="Y133" s="55"/>
      <c r="Z133" s="55"/>
    </row>
    <row r="134" spans="12:26">
      <c r="L134" s="55"/>
      <c r="M134" s="55"/>
      <c r="N134" s="55"/>
      <c r="O134" s="55"/>
      <c r="P134" s="55"/>
      <c r="Q134" s="55"/>
      <c r="R134" s="55"/>
      <c r="S134" s="55"/>
      <c r="T134" s="55"/>
      <c r="U134" s="55"/>
      <c r="V134" s="55"/>
      <c r="W134" s="55"/>
      <c r="X134" s="55"/>
      <c r="Y134" s="55"/>
      <c r="Z134" s="55"/>
    </row>
    <row r="135" spans="12:26">
      <c r="L135" s="55"/>
      <c r="M135" s="55"/>
      <c r="N135" s="55"/>
      <c r="O135" s="55"/>
      <c r="P135" s="55"/>
      <c r="Q135" s="55"/>
      <c r="R135" s="55"/>
      <c r="S135" s="55"/>
      <c r="T135" s="55"/>
      <c r="U135" s="55"/>
      <c r="V135" s="55"/>
      <c r="W135" s="55"/>
      <c r="X135" s="55"/>
      <c r="Y135" s="55"/>
      <c r="Z135" s="55"/>
    </row>
    <row r="136" spans="12:26">
      <c r="L136" s="55"/>
      <c r="M136" s="55"/>
      <c r="N136" s="55"/>
      <c r="O136" s="55"/>
      <c r="P136" s="55"/>
      <c r="Q136" s="55"/>
      <c r="R136" s="55"/>
      <c r="S136" s="55"/>
      <c r="T136" s="55"/>
      <c r="U136" s="55"/>
      <c r="V136" s="55"/>
      <c r="W136" s="55"/>
      <c r="X136" s="55"/>
      <c r="Y136" s="55"/>
      <c r="Z136" s="55"/>
    </row>
    <row r="137" spans="12:26">
      <c r="L137" s="55"/>
      <c r="M137" s="55"/>
      <c r="N137" s="55"/>
      <c r="O137" s="55"/>
      <c r="P137" s="55"/>
      <c r="Q137" s="55"/>
      <c r="R137" s="55"/>
      <c r="S137" s="55"/>
      <c r="T137" s="55"/>
      <c r="U137" s="55"/>
      <c r="V137" s="55"/>
      <c r="W137" s="55"/>
      <c r="X137" s="55"/>
      <c r="Y137" s="55"/>
      <c r="Z137" s="55"/>
    </row>
    <row r="138" spans="12:26">
      <c r="L138" s="55"/>
      <c r="M138" s="55"/>
      <c r="N138" s="55"/>
      <c r="O138" s="55"/>
      <c r="P138" s="55"/>
      <c r="Q138" s="55"/>
      <c r="R138" s="55"/>
      <c r="S138" s="55"/>
      <c r="T138" s="55"/>
      <c r="U138" s="55"/>
      <c r="V138" s="55"/>
      <c r="W138" s="55"/>
      <c r="X138" s="55"/>
      <c r="Y138" s="55"/>
      <c r="Z138" s="55"/>
    </row>
    <row r="139" spans="12:26">
      <c r="L139" s="55"/>
      <c r="M139" s="55"/>
      <c r="N139" s="55"/>
      <c r="O139" s="55"/>
      <c r="P139" s="55"/>
      <c r="Q139" s="55"/>
      <c r="R139" s="55"/>
      <c r="S139" s="55"/>
      <c r="T139" s="55"/>
      <c r="U139" s="55"/>
      <c r="V139" s="55"/>
      <c r="W139" s="55"/>
      <c r="X139" s="55"/>
      <c r="Y139" s="55"/>
      <c r="Z139" s="55"/>
    </row>
    <row r="140" spans="12:26">
      <c r="L140" s="55"/>
      <c r="M140" s="55"/>
      <c r="N140" s="55"/>
      <c r="O140" s="55"/>
      <c r="P140" s="55"/>
      <c r="Q140" s="55"/>
      <c r="R140" s="55"/>
      <c r="S140" s="55"/>
      <c r="T140" s="55"/>
      <c r="U140" s="55"/>
      <c r="V140" s="55"/>
      <c r="W140" s="55"/>
      <c r="X140" s="55"/>
      <c r="Y140" s="55"/>
      <c r="Z140" s="55"/>
    </row>
    <row r="141" spans="12:26">
      <c r="L141" s="55"/>
      <c r="M141" s="55"/>
      <c r="N141" s="55"/>
      <c r="O141" s="55"/>
      <c r="P141" s="55"/>
      <c r="Q141" s="55"/>
      <c r="R141" s="55"/>
      <c r="S141" s="55"/>
      <c r="T141" s="55"/>
      <c r="U141" s="55"/>
      <c r="V141" s="55"/>
      <c r="W141" s="55"/>
      <c r="X141" s="55"/>
      <c r="Y141" s="55"/>
      <c r="Z141" s="55"/>
    </row>
    <row r="142" spans="12:26">
      <c r="L142" s="55"/>
      <c r="M142" s="55"/>
      <c r="N142" s="55"/>
      <c r="O142" s="55"/>
      <c r="P142" s="55"/>
      <c r="Q142" s="55"/>
      <c r="R142" s="55"/>
      <c r="S142" s="55"/>
      <c r="T142" s="55"/>
      <c r="U142" s="55"/>
      <c r="V142" s="55"/>
      <c r="W142" s="55"/>
      <c r="X142" s="55"/>
      <c r="Y142" s="55"/>
      <c r="Z142" s="55"/>
    </row>
    <row r="143" spans="12:26">
      <c r="L143" s="55"/>
      <c r="M143" s="55"/>
      <c r="N143" s="55"/>
      <c r="O143" s="55"/>
      <c r="P143" s="55"/>
      <c r="Q143" s="55"/>
      <c r="R143" s="55"/>
      <c r="S143" s="55"/>
      <c r="T143" s="55"/>
      <c r="U143" s="55"/>
      <c r="V143" s="55"/>
      <c r="W143" s="55"/>
      <c r="X143" s="55"/>
      <c r="Y143" s="55"/>
      <c r="Z143" s="55"/>
    </row>
    <row r="144" spans="12:26">
      <c r="L144" s="55"/>
      <c r="M144" s="55"/>
      <c r="N144" s="55"/>
      <c r="O144" s="55"/>
      <c r="P144" s="55"/>
      <c r="Q144" s="55"/>
      <c r="R144" s="55"/>
      <c r="S144" s="55"/>
      <c r="T144" s="55"/>
      <c r="U144" s="55"/>
      <c r="V144" s="55"/>
      <c r="W144" s="55"/>
      <c r="X144" s="55"/>
      <c r="Y144" s="55"/>
      <c r="Z144" s="55"/>
    </row>
    <row r="145" spans="12:26">
      <c r="L145" s="55"/>
      <c r="M145" s="55"/>
      <c r="N145" s="55"/>
      <c r="O145" s="55"/>
      <c r="P145" s="55"/>
      <c r="Q145" s="55"/>
      <c r="R145" s="55"/>
      <c r="S145" s="55"/>
      <c r="T145" s="55"/>
      <c r="U145" s="55"/>
      <c r="V145" s="55"/>
      <c r="W145" s="55"/>
      <c r="X145" s="55"/>
      <c r="Y145" s="55"/>
      <c r="Z145" s="55"/>
    </row>
    <row r="146" spans="12:26">
      <c r="L146" s="55"/>
      <c r="M146" s="55"/>
      <c r="N146" s="55"/>
      <c r="O146" s="55"/>
      <c r="P146" s="55"/>
      <c r="Q146" s="55"/>
      <c r="R146" s="55"/>
      <c r="S146" s="55"/>
      <c r="T146" s="55"/>
      <c r="U146" s="55"/>
      <c r="V146" s="55"/>
      <c r="W146" s="55"/>
      <c r="X146" s="55"/>
      <c r="Y146" s="55"/>
      <c r="Z146" s="55"/>
    </row>
    <row r="147" spans="12:26">
      <c r="L147" s="55"/>
      <c r="M147" s="55"/>
      <c r="N147" s="55"/>
      <c r="O147" s="55"/>
      <c r="P147" s="55"/>
      <c r="Q147" s="55"/>
      <c r="R147" s="55"/>
      <c r="S147" s="55"/>
      <c r="T147" s="55"/>
      <c r="U147" s="55"/>
      <c r="V147" s="55"/>
      <c r="W147" s="55"/>
      <c r="X147" s="55"/>
      <c r="Y147" s="55"/>
      <c r="Z147" s="55"/>
    </row>
    <row r="148" spans="12:26">
      <c r="L148" s="55"/>
      <c r="M148" s="55"/>
      <c r="N148" s="55"/>
      <c r="O148" s="55"/>
      <c r="P148" s="55"/>
      <c r="Q148" s="55"/>
      <c r="R148" s="55"/>
      <c r="S148" s="55"/>
      <c r="T148" s="55"/>
      <c r="U148" s="55"/>
      <c r="V148" s="55"/>
      <c r="W148" s="55"/>
      <c r="X148" s="55"/>
      <c r="Y148" s="55"/>
      <c r="Z148" s="55"/>
    </row>
    <row r="149" spans="12:26">
      <c r="L149" s="55"/>
      <c r="M149" s="55"/>
      <c r="N149" s="55"/>
      <c r="O149" s="55"/>
      <c r="P149" s="55"/>
      <c r="Q149" s="55"/>
      <c r="R149" s="55"/>
      <c r="S149" s="55"/>
      <c r="T149" s="55"/>
      <c r="U149" s="55"/>
      <c r="V149" s="55"/>
      <c r="W149" s="55"/>
      <c r="X149" s="55"/>
      <c r="Y149" s="55"/>
      <c r="Z149" s="55"/>
    </row>
    <row r="150" spans="12:26">
      <c r="L150" s="55"/>
      <c r="M150" s="55"/>
      <c r="N150" s="55"/>
      <c r="O150" s="55"/>
      <c r="P150" s="55"/>
      <c r="Q150" s="55"/>
      <c r="R150" s="55"/>
      <c r="S150" s="55"/>
      <c r="T150" s="55"/>
      <c r="U150" s="55"/>
      <c r="V150" s="55"/>
      <c r="W150" s="55"/>
      <c r="X150" s="55"/>
      <c r="Y150" s="55"/>
      <c r="Z150" s="55"/>
    </row>
    <row r="151" spans="12:26">
      <c r="L151" s="55"/>
      <c r="M151" s="55"/>
      <c r="N151" s="55"/>
      <c r="O151" s="55"/>
      <c r="P151" s="55"/>
      <c r="Q151" s="55"/>
      <c r="R151" s="55"/>
      <c r="S151" s="55"/>
      <c r="T151" s="55"/>
      <c r="U151" s="55"/>
      <c r="V151" s="55"/>
      <c r="W151" s="55"/>
      <c r="X151" s="55"/>
      <c r="Y151" s="55"/>
      <c r="Z151" s="55"/>
    </row>
    <row r="152" spans="12:26">
      <c r="L152" s="55"/>
      <c r="M152" s="55"/>
      <c r="N152" s="55"/>
      <c r="O152" s="55"/>
      <c r="P152" s="55"/>
      <c r="Q152" s="55"/>
      <c r="R152" s="55"/>
      <c r="S152" s="55"/>
      <c r="T152" s="55"/>
      <c r="U152" s="55"/>
      <c r="V152" s="55"/>
      <c r="W152" s="55"/>
      <c r="X152" s="55"/>
      <c r="Y152" s="55"/>
      <c r="Z152" s="55"/>
    </row>
    <row r="153" spans="12:26">
      <c r="L153" s="55"/>
      <c r="M153" s="55"/>
      <c r="N153" s="55"/>
      <c r="O153" s="55"/>
      <c r="P153" s="55"/>
      <c r="Q153" s="55"/>
      <c r="R153" s="55"/>
      <c r="S153" s="55"/>
      <c r="T153" s="55"/>
      <c r="U153" s="55"/>
      <c r="V153" s="55"/>
      <c r="W153" s="55"/>
      <c r="X153" s="55"/>
      <c r="Y153" s="55"/>
      <c r="Z153" s="55"/>
    </row>
    <row r="154" spans="12:26">
      <c r="L154" s="55"/>
      <c r="M154" s="55"/>
      <c r="N154" s="55"/>
      <c r="O154" s="55"/>
      <c r="P154" s="55"/>
      <c r="Q154" s="55"/>
      <c r="R154" s="55"/>
      <c r="S154" s="55"/>
      <c r="T154" s="55"/>
      <c r="U154" s="55"/>
      <c r="V154" s="55"/>
      <c r="W154" s="55"/>
      <c r="X154" s="55"/>
      <c r="Y154" s="55"/>
      <c r="Z154" s="55"/>
    </row>
    <row r="155" spans="12:26">
      <c r="L155" s="55"/>
      <c r="M155" s="55"/>
      <c r="N155" s="55"/>
      <c r="O155" s="55"/>
      <c r="P155" s="55"/>
      <c r="Q155" s="55"/>
      <c r="R155" s="55"/>
      <c r="S155" s="55"/>
      <c r="T155" s="55"/>
      <c r="U155" s="55"/>
      <c r="V155" s="55"/>
      <c r="W155" s="55"/>
      <c r="X155" s="55"/>
      <c r="Y155" s="55"/>
      <c r="Z155" s="55"/>
    </row>
    <row r="156" spans="12:26">
      <c r="L156" s="55"/>
      <c r="M156" s="55"/>
      <c r="N156" s="55"/>
      <c r="O156" s="55"/>
      <c r="P156" s="55"/>
      <c r="Q156" s="55"/>
      <c r="R156" s="55"/>
      <c r="S156" s="55"/>
      <c r="T156" s="55"/>
      <c r="U156" s="55"/>
      <c r="V156" s="55"/>
      <c r="W156" s="55"/>
      <c r="X156" s="55"/>
      <c r="Y156" s="55"/>
      <c r="Z156" s="55"/>
    </row>
    <row r="157" spans="12:26">
      <c r="L157" s="55"/>
      <c r="M157" s="55"/>
      <c r="N157" s="55"/>
      <c r="O157" s="55"/>
      <c r="P157" s="55"/>
      <c r="Q157" s="55"/>
      <c r="R157" s="55"/>
      <c r="S157" s="55"/>
      <c r="T157" s="55"/>
      <c r="U157" s="55"/>
      <c r="V157" s="55"/>
      <c r="W157" s="55"/>
      <c r="X157" s="55"/>
      <c r="Y157" s="55"/>
      <c r="Z157" s="55"/>
    </row>
    <row r="158" spans="12:26">
      <c r="L158" s="55"/>
      <c r="M158" s="55"/>
      <c r="N158" s="55"/>
      <c r="O158" s="55"/>
      <c r="P158" s="55"/>
      <c r="Q158" s="55"/>
      <c r="R158" s="55"/>
      <c r="S158" s="55"/>
      <c r="T158" s="55"/>
      <c r="U158" s="55"/>
      <c r="V158" s="55"/>
      <c r="W158" s="55"/>
      <c r="X158" s="55"/>
      <c r="Y158" s="55"/>
      <c r="Z158" s="55"/>
    </row>
    <row r="159" spans="12:26">
      <c r="L159" s="55"/>
      <c r="M159" s="55"/>
      <c r="N159" s="55"/>
      <c r="O159" s="55"/>
      <c r="P159" s="55"/>
      <c r="Q159" s="55"/>
      <c r="R159" s="55"/>
      <c r="S159" s="55"/>
      <c r="T159" s="55"/>
      <c r="U159" s="55"/>
      <c r="V159" s="55"/>
      <c r="W159" s="55"/>
      <c r="X159" s="55"/>
      <c r="Y159" s="55"/>
      <c r="Z159" s="55"/>
    </row>
    <row r="160" spans="12:26">
      <c r="L160" s="55"/>
      <c r="M160" s="55"/>
      <c r="N160" s="55"/>
      <c r="O160" s="55"/>
      <c r="P160" s="55"/>
      <c r="Q160" s="55"/>
      <c r="R160" s="55"/>
      <c r="S160" s="55"/>
      <c r="T160" s="55"/>
      <c r="U160" s="55"/>
      <c r="V160" s="55"/>
      <c r="W160" s="55"/>
      <c r="X160" s="55"/>
      <c r="Y160" s="55"/>
      <c r="Z160" s="55"/>
    </row>
    <row r="161" spans="12:26">
      <c r="L161" s="55"/>
      <c r="M161" s="55"/>
      <c r="N161" s="55"/>
      <c r="O161" s="55"/>
      <c r="P161" s="55"/>
      <c r="Q161" s="55"/>
      <c r="R161" s="55"/>
      <c r="S161" s="55"/>
      <c r="T161" s="55"/>
      <c r="U161" s="55"/>
      <c r="V161" s="55"/>
      <c r="W161" s="55"/>
      <c r="X161" s="55"/>
      <c r="Y161" s="55"/>
      <c r="Z161" s="55"/>
    </row>
    <row r="162" spans="12:26">
      <c r="L162" s="55"/>
      <c r="M162" s="55"/>
      <c r="N162" s="55"/>
      <c r="O162" s="55"/>
      <c r="P162" s="55"/>
      <c r="Q162" s="55"/>
      <c r="R162" s="55"/>
      <c r="S162" s="55"/>
      <c r="T162" s="55"/>
      <c r="U162" s="55"/>
      <c r="V162" s="55"/>
      <c r="W162" s="55"/>
      <c r="X162" s="55"/>
      <c r="Y162" s="55"/>
      <c r="Z162" s="55"/>
    </row>
    <row r="163" spans="12:26">
      <c r="L163" s="55"/>
      <c r="M163" s="55"/>
      <c r="N163" s="55"/>
      <c r="O163" s="55"/>
      <c r="P163" s="55"/>
      <c r="Q163" s="55"/>
      <c r="R163" s="55"/>
      <c r="S163" s="55"/>
      <c r="T163" s="55"/>
      <c r="U163" s="55"/>
      <c r="V163" s="55"/>
      <c r="W163" s="55"/>
      <c r="X163" s="55"/>
      <c r="Y163" s="55"/>
      <c r="Z163" s="55"/>
    </row>
    <row r="164" spans="12:26">
      <c r="L164" s="55"/>
      <c r="M164" s="55"/>
      <c r="N164" s="55"/>
      <c r="O164" s="55"/>
      <c r="P164" s="55"/>
      <c r="Q164" s="55"/>
      <c r="R164" s="55"/>
      <c r="S164" s="55"/>
      <c r="T164" s="55"/>
      <c r="U164" s="55"/>
      <c r="V164" s="55"/>
      <c r="W164" s="55"/>
      <c r="X164" s="55"/>
      <c r="Y164" s="55"/>
      <c r="Z164" s="55"/>
    </row>
    <row r="165" spans="12:26">
      <c r="L165" s="55"/>
      <c r="M165" s="55"/>
      <c r="N165" s="55"/>
      <c r="O165" s="55"/>
      <c r="P165" s="55"/>
      <c r="Q165" s="55"/>
      <c r="R165" s="55"/>
      <c r="S165" s="55"/>
      <c r="T165" s="55"/>
      <c r="U165" s="55"/>
      <c r="V165" s="55"/>
      <c r="W165" s="55"/>
      <c r="X165" s="55"/>
      <c r="Y165" s="55"/>
      <c r="Z165" s="55"/>
    </row>
    <row r="166" spans="12:26">
      <c r="L166" s="55"/>
      <c r="M166" s="55"/>
      <c r="N166" s="55"/>
      <c r="O166" s="55"/>
      <c r="P166" s="55"/>
      <c r="Q166" s="55"/>
      <c r="R166" s="55"/>
      <c r="S166" s="55"/>
      <c r="T166" s="55"/>
      <c r="U166" s="55"/>
      <c r="V166" s="55"/>
      <c r="W166" s="55"/>
      <c r="X166" s="55"/>
      <c r="Y166" s="55"/>
      <c r="Z166" s="55"/>
    </row>
    <row r="167" spans="12:26">
      <c r="L167" s="55"/>
      <c r="M167" s="55"/>
      <c r="N167" s="55"/>
      <c r="O167" s="55"/>
      <c r="P167" s="55"/>
      <c r="Q167" s="55"/>
      <c r="R167" s="55"/>
      <c r="S167" s="55"/>
      <c r="T167" s="55"/>
      <c r="U167" s="55"/>
      <c r="V167" s="55"/>
      <c r="W167" s="55"/>
      <c r="X167" s="55"/>
      <c r="Y167" s="55"/>
      <c r="Z167" s="55"/>
    </row>
    <row r="168" spans="12:26">
      <c r="L168" s="55"/>
      <c r="M168" s="55"/>
      <c r="N168" s="55"/>
      <c r="O168" s="55"/>
      <c r="P168" s="55"/>
      <c r="Q168" s="55"/>
      <c r="R168" s="55"/>
      <c r="S168" s="55"/>
      <c r="T168" s="55"/>
      <c r="U168" s="55"/>
      <c r="V168" s="55"/>
      <c r="W168" s="55"/>
      <c r="X168" s="55"/>
      <c r="Y168" s="55"/>
      <c r="Z168" s="55"/>
    </row>
    <row r="169" spans="12:26">
      <c r="L169" s="55"/>
      <c r="M169" s="55"/>
      <c r="N169" s="55"/>
      <c r="O169" s="55"/>
      <c r="P169" s="55"/>
      <c r="Q169" s="55"/>
      <c r="R169" s="55"/>
      <c r="S169" s="55"/>
      <c r="T169" s="55"/>
      <c r="U169" s="55"/>
      <c r="V169" s="55"/>
      <c r="W169" s="55"/>
      <c r="X169" s="55"/>
      <c r="Y169" s="55"/>
      <c r="Z169" s="55"/>
    </row>
    <row r="170" spans="12:26">
      <c r="L170" s="55"/>
      <c r="M170" s="55"/>
      <c r="N170" s="55"/>
      <c r="O170" s="55"/>
      <c r="P170" s="55"/>
      <c r="Q170" s="55"/>
      <c r="R170" s="55"/>
      <c r="S170" s="55"/>
      <c r="T170" s="55"/>
      <c r="U170" s="55"/>
      <c r="V170" s="55"/>
      <c r="W170" s="55"/>
      <c r="X170" s="55"/>
      <c r="Y170" s="55"/>
      <c r="Z170" s="55"/>
    </row>
    <row r="171" spans="12:26">
      <c r="L171" s="55"/>
      <c r="M171" s="55"/>
      <c r="N171" s="55"/>
      <c r="O171" s="55"/>
      <c r="P171" s="55"/>
      <c r="Q171" s="55"/>
      <c r="R171" s="55"/>
      <c r="S171" s="55"/>
      <c r="T171" s="55"/>
      <c r="U171" s="55"/>
      <c r="V171" s="55"/>
      <c r="W171" s="55"/>
      <c r="X171" s="55"/>
      <c r="Y171" s="55"/>
      <c r="Z171" s="55"/>
    </row>
    <row r="172" spans="12:26">
      <c r="L172" s="55"/>
      <c r="M172" s="55"/>
      <c r="N172" s="55"/>
      <c r="O172" s="55"/>
      <c r="P172" s="55"/>
      <c r="Q172" s="55"/>
      <c r="R172" s="55"/>
      <c r="S172" s="55"/>
      <c r="T172" s="55"/>
      <c r="U172" s="55"/>
      <c r="V172" s="55"/>
      <c r="W172" s="55"/>
      <c r="X172" s="55"/>
      <c r="Y172" s="55"/>
      <c r="Z172" s="55"/>
    </row>
    <row r="173" spans="12:26">
      <c r="L173" s="55"/>
      <c r="M173" s="55"/>
      <c r="N173" s="55"/>
      <c r="O173" s="55"/>
      <c r="P173" s="55"/>
      <c r="Q173" s="55"/>
      <c r="R173" s="55"/>
      <c r="S173" s="55"/>
      <c r="T173" s="55"/>
      <c r="U173" s="55"/>
      <c r="V173" s="55"/>
      <c r="W173" s="55"/>
      <c r="X173" s="55"/>
      <c r="Y173" s="55"/>
      <c r="Z173" s="55"/>
    </row>
    <row r="174" spans="12:26">
      <c r="L174" s="55"/>
      <c r="M174" s="55"/>
      <c r="N174" s="55"/>
      <c r="O174" s="55"/>
      <c r="P174" s="55"/>
      <c r="Q174" s="55"/>
      <c r="R174" s="55"/>
      <c r="S174" s="55"/>
      <c r="T174" s="55"/>
      <c r="U174" s="55"/>
      <c r="V174" s="55"/>
      <c r="W174" s="55"/>
      <c r="X174" s="55"/>
      <c r="Y174" s="55"/>
      <c r="Z174" s="55"/>
    </row>
    <row r="175" spans="12:26">
      <c r="L175" s="55"/>
      <c r="M175" s="55"/>
      <c r="N175" s="55"/>
      <c r="O175" s="55"/>
      <c r="P175" s="55"/>
      <c r="Q175" s="55"/>
      <c r="R175" s="55"/>
      <c r="S175" s="55"/>
      <c r="T175" s="55"/>
      <c r="U175" s="55"/>
      <c r="V175" s="55"/>
      <c r="W175" s="55"/>
      <c r="X175" s="55"/>
      <c r="Y175" s="55"/>
      <c r="Z175" s="55"/>
    </row>
    <row r="176" spans="12:26">
      <c r="L176" s="55"/>
      <c r="M176" s="55"/>
      <c r="N176" s="55"/>
      <c r="O176" s="55"/>
      <c r="P176" s="55"/>
      <c r="Q176" s="55"/>
      <c r="R176" s="55"/>
      <c r="S176" s="55"/>
      <c r="T176" s="55"/>
      <c r="U176" s="55"/>
      <c r="V176" s="55"/>
      <c r="W176" s="55"/>
      <c r="X176" s="55"/>
      <c r="Y176" s="55"/>
      <c r="Z176" s="55"/>
    </row>
    <row r="177" spans="12:26">
      <c r="L177" s="55"/>
      <c r="M177" s="55"/>
      <c r="N177" s="55"/>
      <c r="O177" s="55"/>
      <c r="P177" s="55"/>
      <c r="Q177" s="55"/>
      <c r="R177" s="55"/>
      <c r="S177" s="55"/>
      <c r="T177" s="55"/>
      <c r="U177" s="55"/>
      <c r="V177" s="55"/>
      <c r="W177" s="55"/>
      <c r="X177" s="55"/>
      <c r="Y177" s="55"/>
      <c r="Z177" s="55"/>
    </row>
    <row r="178" spans="12:26">
      <c r="L178" s="55"/>
      <c r="M178" s="55"/>
      <c r="N178" s="55"/>
      <c r="O178" s="55"/>
      <c r="P178" s="55"/>
      <c r="Q178" s="55"/>
      <c r="R178" s="55"/>
      <c r="S178" s="55"/>
      <c r="T178" s="55"/>
      <c r="U178" s="55"/>
      <c r="V178" s="55"/>
      <c r="W178" s="55"/>
      <c r="X178" s="55"/>
      <c r="Y178" s="55"/>
      <c r="Z178" s="55"/>
    </row>
    <row r="179" spans="12:26">
      <c r="L179" s="55"/>
      <c r="M179" s="55"/>
      <c r="N179" s="55"/>
      <c r="O179" s="55"/>
      <c r="P179" s="55"/>
      <c r="Q179" s="55"/>
      <c r="R179" s="55"/>
      <c r="S179" s="55"/>
      <c r="T179" s="55"/>
      <c r="U179" s="55"/>
      <c r="V179" s="55"/>
      <c r="W179" s="55"/>
      <c r="X179" s="55"/>
      <c r="Y179" s="55"/>
      <c r="Z179" s="55"/>
    </row>
    <row r="180" spans="12:26">
      <c r="L180" s="55"/>
      <c r="M180" s="55"/>
      <c r="N180" s="55"/>
      <c r="O180" s="55"/>
      <c r="P180" s="55"/>
      <c r="Q180" s="55"/>
      <c r="R180" s="55"/>
      <c r="S180" s="55"/>
      <c r="T180" s="55"/>
      <c r="U180" s="55"/>
      <c r="V180" s="55"/>
      <c r="W180" s="55"/>
      <c r="X180" s="55"/>
      <c r="Y180" s="55"/>
      <c r="Z180" s="55"/>
    </row>
    <row r="181" spans="12:26">
      <c r="L181" s="55"/>
      <c r="M181" s="55"/>
      <c r="N181" s="55"/>
      <c r="O181" s="55"/>
      <c r="P181" s="55"/>
      <c r="Q181" s="55"/>
      <c r="R181" s="55"/>
      <c r="S181" s="55"/>
      <c r="T181" s="55"/>
      <c r="U181" s="55"/>
      <c r="V181" s="55"/>
      <c r="W181" s="55"/>
      <c r="X181" s="55"/>
      <c r="Y181" s="55"/>
      <c r="Z181" s="55"/>
    </row>
    <row r="182" spans="12:26">
      <c r="L182" s="55"/>
      <c r="M182" s="55"/>
      <c r="N182" s="55"/>
      <c r="O182" s="55"/>
      <c r="P182" s="55"/>
      <c r="Q182" s="55"/>
      <c r="R182" s="55"/>
      <c r="S182" s="55"/>
      <c r="T182" s="55"/>
      <c r="U182" s="55"/>
      <c r="V182" s="55"/>
      <c r="W182" s="55"/>
      <c r="X182" s="55"/>
      <c r="Y182" s="55"/>
      <c r="Z182" s="55"/>
    </row>
    <row r="183" spans="12:26">
      <c r="L183" s="55"/>
      <c r="M183" s="55"/>
      <c r="N183" s="55"/>
      <c r="O183" s="55"/>
      <c r="P183" s="55"/>
      <c r="Q183" s="55"/>
      <c r="R183" s="55"/>
      <c r="S183" s="55"/>
      <c r="T183" s="55"/>
      <c r="U183" s="55"/>
      <c r="V183" s="55"/>
      <c r="W183" s="55"/>
      <c r="X183" s="55"/>
      <c r="Y183" s="55"/>
      <c r="Z183" s="55"/>
    </row>
    <row r="184" spans="12:26">
      <c r="L184" s="55"/>
      <c r="M184" s="55"/>
      <c r="N184" s="55"/>
      <c r="O184" s="55"/>
      <c r="P184" s="55"/>
      <c r="Q184" s="55"/>
      <c r="R184" s="55"/>
      <c r="S184" s="55"/>
      <c r="T184" s="55"/>
      <c r="U184" s="55"/>
      <c r="V184" s="55"/>
      <c r="W184" s="55"/>
      <c r="X184" s="55"/>
      <c r="Y184" s="55"/>
      <c r="Z184" s="55"/>
    </row>
    <row r="185" spans="12:26">
      <c r="L185" s="55"/>
      <c r="M185" s="55"/>
      <c r="N185" s="55"/>
      <c r="O185" s="55"/>
      <c r="P185" s="55"/>
      <c r="Q185" s="55"/>
      <c r="R185" s="55"/>
      <c r="S185" s="55"/>
      <c r="T185" s="55"/>
      <c r="U185" s="55"/>
      <c r="V185" s="55"/>
      <c r="W185" s="55"/>
      <c r="X185" s="55"/>
      <c r="Y185" s="55"/>
      <c r="Z185" s="55"/>
    </row>
    <row r="186" spans="12:26">
      <c r="L186" s="55"/>
      <c r="M186" s="55"/>
      <c r="N186" s="55"/>
      <c r="O186" s="55"/>
      <c r="P186" s="55"/>
      <c r="Q186" s="55"/>
      <c r="R186" s="55"/>
      <c r="S186" s="55"/>
      <c r="T186" s="55"/>
      <c r="U186" s="55"/>
      <c r="V186" s="55"/>
      <c r="W186" s="55"/>
      <c r="X186" s="55"/>
      <c r="Y186" s="55"/>
      <c r="Z186" s="55"/>
    </row>
    <row r="187" spans="12:26">
      <c r="L187" s="55"/>
      <c r="M187" s="55"/>
      <c r="N187" s="55"/>
      <c r="O187" s="55"/>
      <c r="P187" s="55"/>
      <c r="Q187" s="55"/>
      <c r="R187" s="55"/>
      <c r="S187" s="55"/>
      <c r="T187" s="55"/>
      <c r="U187" s="55"/>
      <c r="V187" s="55"/>
      <c r="W187" s="55"/>
      <c r="X187" s="55"/>
      <c r="Y187" s="55"/>
      <c r="Z187" s="55"/>
    </row>
    <row r="188" spans="12:26">
      <c r="L188" s="55"/>
      <c r="M188" s="55"/>
      <c r="N188" s="55"/>
      <c r="O188" s="55"/>
      <c r="P188" s="55"/>
      <c r="Q188" s="55"/>
      <c r="R188" s="55"/>
      <c r="S188" s="55"/>
      <c r="T188" s="55"/>
      <c r="U188" s="55"/>
      <c r="V188" s="55"/>
      <c r="W188" s="55"/>
      <c r="X188" s="55"/>
      <c r="Y188" s="55"/>
      <c r="Z188" s="55"/>
    </row>
    <row r="189" spans="12:26">
      <c r="L189" s="55"/>
      <c r="M189" s="55"/>
      <c r="N189" s="55"/>
      <c r="O189" s="55"/>
      <c r="P189" s="55"/>
      <c r="Q189" s="55"/>
      <c r="R189" s="55"/>
      <c r="S189" s="55"/>
      <c r="T189" s="55"/>
      <c r="U189" s="55"/>
      <c r="V189" s="55"/>
      <c r="W189" s="55"/>
      <c r="X189" s="55"/>
      <c r="Y189" s="55"/>
      <c r="Z189" s="55"/>
    </row>
    <row r="190" spans="12:26">
      <c r="L190" s="55"/>
      <c r="M190" s="55"/>
      <c r="N190" s="55"/>
      <c r="O190" s="55"/>
      <c r="P190" s="55"/>
      <c r="Q190" s="55"/>
      <c r="R190" s="55"/>
      <c r="S190" s="55"/>
      <c r="T190" s="55"/>
      <c r="U190" s="55"/>
      <c r="V190" s="55"/>
      <c r="W190" s="55"/>
      <c r="X190" s="55"/>
      <c r="Y190" s="55"/>
      <c r="Z190" s="55"/>
    </row>
    <row r="191" spans="12:26">
      <c r="L191" s="55"/>
      <c r="M191" s="55"/>
      <c r="N191" s="55"/>
      <c r="O191" s="55"/>
      <c r="P191" s="55"/>
      <c r="Q191" s="55"/>
      <c r="R191" s="55"/>
      <c r="S191" s="55"/>
      <c r="T191" s="55"/>
      <c r="U191" s="55"/>
      <c r="V191" s="55"/>
      <c r="W191" s="55"/>
      <c r="X191" s="55"/>
      <c r="Y191" s="55"/>
      <c r="Z191" s="55"/>
    </row>
    <row r="192" spans="12:26">
      <c r="L192" s="55"/>
      <c r="M192" s="55"/>
      <c r="N192" s="55"/>
      <c r="O192" s="55"/>
      <c r="P192" s="55"/>
      <c r="Q192" s="55"/>
      <c r="R192" s="55"/>
      <c r="S192" s="55"/>
      <c r="T192" s="55"/>
      <c r="U192" s="55"/>
      <c r="V192" s="55"/>
      <c r="W192" s="55"/>
      <c r="X192" s="55"/>
      <c r="Y192" s="55"/>
      <c r="Z192" s="55"/>
    </row>
    <row r="193" spans="12:26">
      <c r="L193" s="55"/>
      <c r="M193" s="55"/>
      <c r="N193" s="55"/>
      <c r="O193" s="55"/>
      <c r="P193" s="55"/>
      <c r="Q193" s="55"/>
      <c r="R193" s="55"/>
      <c r="S193" s="55"/>
      <c r="T193" s="55"/>
      <c r="U193" s="55"/>
      <c r="V193" s="55"/>
      <c r="W193" s="55"/>
      <c r="X193" s="55"/>
      <c r="Y193" s="55"/>
      <c r="Z193" s="55"/>
    </row>
    <row r="194" spans="12:26">
      <c r="L194" s="55"/>
      <c r="M194" s="55"/>
      <c r="N194" s="55"/>
      <c r="O194" s="55"/>
      <c r="P194" s="55"/>
      <c r="Q194" s="55"/>
      <c r="R194" s="55"/>
      <c r="S194" s="55"/>
      <c r="T194" s="55"/>
      <c r="U194" s="55"/>
      <c r="V194" s="55"/>
      <c r="W194" s="55"/>
      <c r="X194" s="55"/>
      <c r="Y194" s="55"/>
      <c r="Z194" s="55"/>
    </row>
    <row r="195" spans="12:26">
      <c r="L195" s="55"/>
      <c r="M195" s="55"/>
      <c r="N195" s="55"/>
      <c r="O195" s="55"/>
      <c r="P195" s="55"/>
      <c r="Q195" s="55"/>
      <c r="R195" s="55"/>
      <c r="S195" s="55"/>
      <c r="T195" s="55"/>
      <c r="U195" s="55"/>
      <c r="V195" s="55"/>
      <c r="W195" s="55"/>
      <c r="X195" s="55"/>
      <c r="Y195" s="55"/>
      <c r="Z195" s="55"/>
    </row>
    <row r="196" spans="12:26">
      <c r="L196" s="55"/>
      <c r="M196" s="55"/>
      <c r="N196" s="55"/>
      <c r="O196" s="55"/>
      <c r="P196" s="55"/>
      <c r="Q196" s="55"/>
      <c r="R196" s="55"/>
      <c r="S196" s="55"/>
      <c r="T196" s="55"/>
      <c r="U196" s="55"/>
      <c r="V196" s="55"/>
      <c r="W196" s="55"/>
      <c r="X196" s="55"/>
      <c r="Y196" s="55"/>
      <c r="Z196" s="55"/>
    </row>
    <row r="197" spans="12:26">
      <c r="L197" s="55"/>
      <c r="M197" s="55"/>
      <c r="N197" s="55"/>
      <c r="O197" s="55"/>
      <c r="P197" s="55"/>
      <c r="Q197" s="55"/>
      <c r="R197" s="55"/>
      <c r="S197" s="55"/>
      <c r="T197" s="55"/>
      <c r="U197" s="55"/>
      <c r="V197" s="55"/>
      <c r="W197" s="55"/>
      <c r="X197" s="55"/>
      <c r="Y197" s="55"/>
      <c r="Z197" s="55"/>
    </row>
    <row r="198" spans="12:26">
      <c r="L198" s="55"/>
      <c r="M198" s="55"/>
      <c r="N198" s="55"/>
      <c r="O198" s="55"/>
      <c r="P198" s="55"/>
      <c r="Q198" s="55"/>
      <c r="R198" s="55"/>
      <c r="S198" s="55"/>
      <c r="T198" s="55"/>
      <c r="U198" s="55"/>
      <c r="V198" s="55"/>
      <c r="W198" s="55"/>
      <c r="X198" s="55"/>
      <c r="Y198" s="55"/>
      <c r="Z198" s="55"/>
    </row>
    <row r="199" spans="12:26">
      <c r="L199" s="55"/>
      <c r="M199" s="55"/>
      <c r="N199" s="55"/>
      <c r="O199" s="55"/>
      <c r="P199" s="55"/>
      <c r="Q199" s="55"/>
      <c r="R199" s="55"/>
      <c r="S199" s="55"/>
      <c r="T199" s="55"/>
      <c r="U199" s="55"/>
      <c r="V199" s="55"/>
      <c r="W199" s="55"/>
      <c r="X199" s="55"/>
      <c r="Y199" s="55"/>
      <c r="Z199" s="55"/>
    </row>
    <row r="200" spans="12:26">
      <c r="L200" s="55"/>
      <c r="M200" s="55"/>
      <c r="N200" s="55"/>
      <c r="O200" s="55"/>
      <c r="P200" s="55"/>
      <c r="Q200" s="55"/>
      <c r="R200" s="55"/>
      <c r="S200" s="55"/>
      <c r="T200" s="55"/>
      <c r="U200" s="55"/>
      <c r="V200" s="55"/>
      <c r="W200" s="55"/>
      <c r="X200" s="55"/>
      <c r="Y200" s="55"/>
      <c r="Z200" s="55"/>
    </row>
    <row r="201" spans="12:26">
      <c r="L201" s="55"/>
      <c r="M201" s="55"/>
      <c r="N201" s="55"/>
      <c r="O201" s="55"/>
      <c r="P201" s="55"/>
      <c r="Q201" s="55"/>
      <c r="R201" s="55"/>
      <c r="S201" s="55"/>
      <c r="T201" s="55"/>
      <c r="U201" s="55"/>
      <c r="V201" s="55"/>
      <c r="W201" s="55"/>
      <c r="X201" s="55"/>
      <c r="Y201" s="55"/>
      <c r="Z201" s="55"/>
    </row>
    <row r="202" spans="12:26">
      <c r="L202" s="55"/>
      <c r="M202" s="55"/>
      <c r="N202" s="55"/>
      <c r="O202" s="55"/>
      <c r="P202" s="55"/>
      <c r="Q202" s="55"/>
      <c r="R202" s="55"/>
      <c r="S202" s="55"/>
      <c r="T202" s="55"/>
      <c r="U202" s="55"/>
      <c r="V202" s="55"/>
      <c r="W202" s="55"/>
      <c r="X202" s="55"/>
      <c r="Y202" s="55"/>
      <c r="Z202" s="55"/>
    </row>
    <row r="203" spans="12:26">
      <c r="L203" s="55"/>
      <c r="M203" s="55"/>
      <c r="N203" s="55"/>
      <c r="O203" s="55"/>
      <c r="P203" s="55"/>
      <c r="Q203" s="55"/>
      <c r="R203" s="55"/>
      <c r="S203" s="55"/>
      <c r="T203" s="55"/>
      <c r="U203" s="55"/>
      <c r="V203" s="55"/>
      <c r="W203" s="55"/>
      <c r="X203" s="55"/>
      <c r="Y203" s="55"/>
      <c r="Z203" s="55"/>
    </row>
    <row r="204" spans="12:26">
      <c r="L204" s="55"/>
      <c r="M204" s="55"/>
      <c r="N204" s="55"/>
      <c r="O204" s="55"/>
      <c r="P204" s="55"/>
      <c r="Q204" s="55"/>
      <c r="R204" s="55"/>
      <c r="S204" s="55"/>
      <c r="T204" s="55"/>
      <c r="U204" s="55"/>
      <c r="V204" s="55"/>
      <c r="W204" s="55"/>
      <c r="X204" s="55"/>
      <c r="Y204" s="55"/>
      <c r="Z204" s="55"/>
    </row>
    <row r="205" spans="12:26">
      <c r="L205" s="55"/>
      <c r="M205" s="55"/>
      <c r="N205" s="55"/>
      <c r="O205" s="55"/>
      <c r="P205" s="55"/>
      <c r="Q205" s="55"/>
      <c r="R205" s="55"/>
      <c r="S205" s="55"/>
      <c r="T205" s="55"/>
      <c r="U205" s="55"/>
      <c r="V205" s="55"/>
      <c r="W205" s="55"/>
      <c r="X205" s="55"/>
      <c r="Y205" s="55"/>
      <c r="Z205" s="55"/>
    </row>
    <row r="206" spans="12:26">
      <c r="L206" s="55"/>
      <c r="M206" s="55"/>
      <c r="N206" s="55"/>
      <c r="O206" s="55"/>
      <c r="P206" s="55"/>
      <c r="Q206" s="55"/>
      <c r="R206" s="55"/>
      <c r="S206" s="55"/>
      <c r="T206" s="55"/>
      <c r="U206" s="55"/>
      <c r="V206" s="55"/>
      <c r="W206" s="55"/>
      <c r="X206" s="55"/>
      <c r="Y206" s="55"/>
      <c r="Z206" s="55"/>
    </row>
    <row r="207" spans="12:26">
      <c r="L207" s="55"/>
      <c r="M207" s="55"/>
      <c r="N207" s="55"/>
      <c r="O207" s="55"/>
      <c r="P207" s="55"/>
      <c r="Q207" s="55"/>
      <c r="R207" s="55"/>
      <c r="S207" s="55"/>
      <c r="T207" s="55"/>
      <c r="U207" s="55"/>
      <c r="V207" s="55"/>
      <c r="W207" s="55"/>
      <c r="X207" s="55"/>
      <c r="Y207" s="55"/>
      <c r="Z207" s="55"/>
    </row>
    <row r="208" spans="12:26">
      <c r="L208" s="55"/>
      <c r="M208" s="55"/>
      <c r="N208" s="55"/>
      <c r="O208" s="55"/>
      <c r="P208" s="55"/>
      <c r="Q208" s="55"/>
      <c r="R208" s="55"/>
      <c r="S208" s="55"/>
      <c r="T208" s="55"/>
      <c r="U208" s="55"/>
      <c r="V208" s="55"/>
      <c r="W208" s="55"/>
      <c r="X208" s="55"/>
      <c r="Y208" s="55"/>
      <c r="Z208" s="55"/>
    </row>
    <row r="209" spans="12:26">
      <c r="L209" s="55"/>
      <c r="M209" s="55"/>
      <c r="N209" s="55"/>
      <c r="O209" s="55"/>
      <c r="P209" s="55"/>
      <c r="Q209" s="55"/>
      <c r="R209" s="55"/>
      <c r="S209" s="55"/>
      <c r="T209" s="55"/>
      <c r="U209" s="55"/>
      <c r="V209" s="55"/>
      <c r="W209" s="55"/>
      <c r="X209" s="55"/>
      <c r="Y209" s="55"/>
      <c r="Z209" s="55"/>
    </row>
    <row r="210" spans="12:26">
      <c r="L210" s="55"/>
      <c r="M210" s="55"/>
      <c r="N210" s="55"/>
      <c r="O210" s="55"/>
      <c r="P210" s="55"/>
      <c r="Q210" s="55"/>
      <c r="R210" s="55"/>
      <c r="S210" s="55"/>
      <c r="T210" s="55"/>
      <c r="U210" s="55"/>
      <c r="V210" s="55"/>
      <c r="W210" s="55"/>
      <c r="X210" s="55"/>
      <c r="Y210" s="55"/>
      <c r="Z210" s="55"/>
    </row>
    <row r="211" spans="12:26">
      <c r="L211" s="55"/>
      <c r="M211" s="55"/>
      <c r="N211" s="55"/>
      <c r="O211" s="55"/>
      <c r="P211" s="55"/>
      <c r="Q211" s="55"/>
      <c r="R211" s="55"/>
      <c r="S211" s="55"/>
      <c r="T211" s="55"/>
      <c r="U211" s="55"/>
      <c r="V211" s="55"/>
      <c r="W211" s="55"/>
      <c r="X211" s="55"/>
      <c r="Y211" s="55"/>
      <c r="Z211" s="55"/>
    </row>
    <row r="212" spans="12:26">
      <c r="L212" s="55"/>
      <c r="M212" s="55"/>
      <c r="N212" s="55"/>
      <c r="O212" s="55"/>
      <c r="P212" s="55"/>
      <c r="Q212" s="55"/>
      <c r="R212" s="55"/>
      <c r="S212" s="55"/>
      <c r="T212" s="55"/>
      <c r="U212" s="55"/>
      <c r="V212" s="55"/>
      <c r="W212" s="55"/>
      <c r="X212" s="55"/>
      <c r="Y212" s="55"/>
      <c r="Z212" s="55"/>
    </row>
    <row r="213" spans="12:26">
      <c r="L213" s="55"/>
      <c r="M213" s="55"/>
      <c r="N213" s="55"/>
      <c r="O213" s="55"/>
      <c r="P213" s="55"/>
      <c r="Q213" s="55"/>
      <c r="R213" s="55"/>
      <c r="S213" s="55"/>
      <c r="T213" s="55"/>
      <c r="U213" s="55"/>
      <c r="V213" s="55"/>
      <c r="W213" s="55"/>
      <c r="X213" s="55"/>
      <c r="Y213" s="55"/>
      <c r="Z213" s="55"/>
    </row>
    <row r="214" spans="12:26">
      <c r="L214" s="55"/>
      <c r="M214" s="55"/>
      <c r="N214" s="55"/>
      <c r="O214" s="55"/>
      <c r="P214" s="55"/>
      <c r="Q214" s="55"/>
      <c r="R214" s="55"/>
      <c r="S214" s="55"/>
      <c r="T214" s="55"/>
      <c r="U214" s="55"/>
      <c r="V214" s="55"/>
      <c r="W214" s="55"/>
      <c r="X214" s="55"/>
      <c r="Y214" s="55"/>
      <c r="Z214" s="55"/>
    </row>
    <row r="215" spans="12:26">
      <c r="L215" s="55"/>
      <c r="M215" s="55"/>
      <c r="N215" s="55"/>
      <c r="O215" s="55"/>
      <c r="P215" s="55"/>
      <c r="Q215" s="55"/>
      <c r="R215" s="55"/>
      <c r="S215" s="55"/>
      <c r="T215" s="55"/>
      <c r="U215" s="55"/>
      <c r="V215" s="55"/>
      <c r="W215" s="55"/>
      <c r="X215" s="55"/>
      <c r="Y215" s="55"/>
      <c r="Z215" s="55"/>
    </row>
    <row r="216" spans="12:26">
      <c r="L216" s="55"/>
      <c r="M216" s="55"/>
      <c r="N216" s="55"/>
      <c r="O216" s="55"/>
      <c r="P216" s="55"/>
      <c r="Q216" s="55"/>
      <c r="R216" s="55"/>
      <c r="S216" s="55"/>
      <c r="T216" s="55"/>
      <c r="U216" s="55"/>
      <c r="V216" s="55"/>
      <c r="W216" s="55"/>
      <c r="X216" s="55"/>
      <c r="Y216" s="55"/>
      <c r="Z216" s="55"/>
    </row>
    <row r="217" spans="12:26">
      <c r="L217" s="55"/>
      <c r="M217" s="55"/>
      <c r="N217" s="55"/>
      <c r="O217" s="55"/>
      <c r="P217" s="55"/>
      <c r="Q217" s="55"/>
      <c r="R217" s="55"/>
      <c r="S217" s="55"/>
      <c r="T217" s="55"/>
      <c r="U217" s="55"/>
      <c r="V217" s="55"/>
      <c r="W217" s="55"/>
      <c r="X217" s="55"/>
      <c r="Y217" s="55"/>
      <c r="Z217" s="55"/>
    </row>
    <row r="218" spans="12:26">
      <c r="L218" s="55"/>
      <c r="M218" s="55"/>
      <c r="N218" s="55"/>
      <c r="O218" s="55"/>
      <c r="P218" s="55"/>
      <c r="Q218" s="55"/>
      <c r="R218" s="55"/>
      <c r="S218" s="55"/>
      <c r="T218" s="55"/>
      <c r="U218" s="55"/>
      <c r="V218" s="55"/>
      <c r="W218" s="55"/>
      <c r="X218" s="55"/>
      <c r="Y218" s="55"/>
      <c r="Z218" s="55"/>
    </row>
    <row r="219" spans="12:26">
      <c r="L219" s="55"/>
      <c r="M219" s="55"/>
      <c r="N219" s="55"/>
      <c r="O219" s="55"/>
      <c r="P219" s="55"/>
      <c r="Q219" s="55"/>
      <c r="R219" s="55"/>
      <c r="S219" s="55"/>
      <c r="T219" s="55"/>
      <c r="U219" s="55"/>
      <c r="V219" s="55"/>
      <c r="W219" s="55"/>
      <c r="X219" s="55"/>
      <c r="Y219" s="55"/>
      <c r="Z219" s="55"/>
    </row>
    <row r="220" spans="12:26">
      <c r="L220" s="55"/>
      <c r="M220" s="55"/>
      <c r="N220" s="55"/>
      <c r="O220" s="55"/>
      <c r="P220" s="55"/>
      <c r="Q220" s="55"/>
      <c r="R220" s="55"/>
      <c r="S220" s="55"/>
      <c r="T220" s="55"/>
      <c r="U220" s="55"/>
      <c r="V220" s="55"/>
      <c r="W220" s="55"/>
      <c r="X220" s="55"/>
      <c r="Y220" s="55"/>
      <c r="Z220" s="55"/>
    </row>
  </sheetData>
  <conditionalFormatting sqref="Y9:Z21 AP9:AQ20">
    <cfRule type="expression" dxfId="350" priority="14" stopIfTrue="1">
      <formula>NOT(ISERROR(SEARCH("Err",Y9)))</formula>
    </cfRule>
  </conditionalFormatting>
  <conditionalFormatting sqref="AP36">
    <cfRule type="expression" dxfId="349" priority="10" stopIfTrue="1">
      <formula>NOT(ISERROR(SEARCH("Err",AP36)))</formula>
    </cfRule>
  </conditionalFormatting>
  <conditionalFormatting sqref="AQ36">
    <cfRule type="expression" dxfId="348" priority="11" stopIfTrue="1">
      <formula>NOT(ISERROR(SEARCH("Err",AQ36)))</formula>
    </cfRule>
  </conditionalFormatting>
  <conditionalFormatting sqref="AP26">
    <cfRule type="expression" dxfId="347" priority="5" stopIfTrue="1">
      <formula>NOT(ISERROR(SEARCH("Err",AP26)))</formula>
    </cfRule>
  </conditionalFormatting>
  <conditionalFormatting sqref="AQ26">
    <cfRule type="expression" dxfId="346" priority="6" stopIfTrue="1">
      <formula>NOT(ISERROR(SEARCH("Err",AQ26)))</formula>
    </cfRule>
  </conditionalFormatting>
  <conditionalFormatting sqref="AP32">
    <cfRule type="expression" dxfId="345" priority="3" stopIfTrue="1">
      <formula>NOT(ISERROR(SEARCH("Err",AP32)))</formula>
    </cfRule>
  </conditionalFormatting>
  <conditionalFormatting sqref="AQ32">
    <cfRule type="expression" dxfId="344" priority="4" stopIfTrue="1">
      <formula>NOT(ISERROR(SEARCH("Err",AQ32)))</formula>
    </cfRule>
  </conditionalFormatting>
  <conditionalFormatting sqref="AP28">
    <cfRule type="expression" dxfId="343" priority="1" stopIfTrue="1">
      <formula>NOT(ISERROR(SEARCH("Err",AP28)))</formula>
    </cfRule>
  </conditionalFormatting>
  <conditionalFormatting sqref="AQ28">
    <cfRule type="expression" dxfId="342" priority="2" stopIfTrue="1">
      <formula>NOT(ISERROR(SEARCH("Err",AQ28)))</formula>
    </cfRule>
  </conditionalFormatting>
  <pageMargins left="0.23622047244094491" right="0.23622047244094491" top="0.74803149606299213" bottom="0.74803149606299213" header="0.31496062992125984" footer="0.31496062992125984"/>
  <pageSetup paperSize="8" scale="52" fitToWidth="2" orientation="landscape" r:id="rId1"/>
  <headerFooter>
    <oddHeader>&amp;C&amp;G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K295"/>
  <sheetViews>
    <sheetView tabSelected="1" topLeftCell="X1" zoomScale="80" zoomScaleNormal="80" workbookViewId="0">
      <selection activeCell="AI8" sqref="AI8"/>
    </sheetView>
  </sheetViews>
  <sheetFormatPr defaultColWidth="0" defaultRowHeight="12.75" zeroHeight="1" outlineLevelCol="1"/>
  <cols>
    <col min="1" max="1" width="7" style="54" customWidth="1"/>
    <col min="2" max="3" width="1.5703125" style="54" customWidth="1"/>
    <col min="4" max="4" width="28.42578125" style="54" customWidth="1"/>
    <col min="5" max="5" width="2.42578125" style="54" customWidth="1"/>
    <col min="6" max="6" width="9.28515625" style="54" customWidth="1"/>
    <col min="7" max="23" width="9.28515625" style="54" hidden="1" customWidth="1" outlineLevel="1"/>
    <col min="24" max="24" width="9.28515625" style="54" customWidth="1" collapsed="1"/>
    <col min="25" max="39" width="17.28515625" style="54" customWidth="1"/>
    <col min="40" max="43" width="1.5703125" style="54" customWidth="1"/>
    <col min="44" max="44" width="23.28515625" style="54" customWidth="1"/>
    <col min="45" max="45" width="3.28515625" style="54" customWidth="1"/>
    <col min="46" max="50" width="1.5703125" style="54" customWidth="1"/>
    <col min="51" max="58" width="12.28515625" style="54" customWidth="1"/>
    <col min="59" max="59" width="5.5703125" style="56" bestFit="1" customWidth="1"/>
    <col min="60" max="60" width="9.5703125" style="54" bestFit="1" customWidth="1"/>
    <col min="61" max="61" width="26" style="54" bestFit="1" customWidth="1"/>
    <col min="62" max="62" width="22.42578125" style="54" bestFit="1" customWidth="1"/>
    <col min="63" max="63" width="1.5703125" style="54" customWidth="1"/>
    <col min="64" max="64" width="7.5703125" style="54" customWidth="1"/>
    <col min="65" max="65" width="1.5703125" style="54" customWidth="1"/>
    <col min="66" max="66" width="2.5703125" style="54" customWidth="1"/>
    <col min="67" max="67" width="20.28515625" style="54" bestFit="1" customWidth="1"/>
    <col min="68" max="74" width="20.28515625" style="54" customWidth="1"/>
    <col min="75" max="75" width="21.7109375" style="54" bestFit="1" customWidth="1"/>
    <col min="76" max="78" width="1.5703125" style="54" customWidth="1"/>
    <col min="79" max="219" width="0" style="54" hidden="1" customWidth="1"/>
    <col min="220" max="16384" width="9.28515625" style="54" hidden="1"/>
  </cols>
  <sheetData>
    <row r="1" spans="1:75" s="3" customFormat="1">
      <c r="A1" s="46" t="str">
        <f ca="1">MID(CELL("filename",A1),FIND("]",CELL("filename",A1))+1,256)</f>
        <v>E3 - BCF</v>
      </c>
      <c r="E1" s="2"/>
      <c r="F1" s="2"/>
      <c r="W1" s="4"/>
    </row>
    <row r="2" spans="1:75" s="3" customFormat="1">
      <c r="A2" s="47" t="str">
        <f>'Cover Sheet'!$D$12</f>
        <v>SSES</v>
      </c>
      <c r="E2" s="2"/>
      <c r="F2" s="2"/>
      <c r="G2" s="9"/>
      <c r="W2" s="4"/>
      <c r="X2" s="9"/>
      <c r="Y2" s="9" t="s">
        <v>47</v>
      </c>
      <c r="AY2" s="9"/>
    </row>
    <row r="3" spans="1:75" s="3" customFormat="1">
      <c r="A3" s="264">
        <f>'Cover Sheet'!$D$14</f>
        <v>2021</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7"/>
      <c r="AL3" s="6" t="s">
        <v>1</v>
      </c>
      <c r="AM3" s="6"/>
      <c r="AY3" s="16" t="s">
        <v>3</v>
      </c>
      <c r="AZ3" s="17"/>
      <c r="BA3" s="17"/>
      <c r="BB3" s="17"/>
      <c r="BC3" s="17"/>
      <c r="BD3" s="17"/>
      <c r="BE3" s="17"/>
      <c r="BF3" s="151"/>
      <c r="BO3" s="16" t="s">
        <v>3</v>
      </c>
      <c r="BP3" s="17"/>
      <c r="BQ3" s="17"/>
      <c r="BR3" s="17"/>
      <c r="BS3" s="17"/>
      <c r="BT3" s="17"/>
      <c r="BU3" s="17"/>
      <c r="BV3" s="151"/>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22" t="s">
        <v>46</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2" t="s">
        <v>5</v>
      </c>
      <c r="AL5" s="8" t="s">
        <v>5</v>
      </c>
      <c r="AM5" s="8" t="s">
        <v>5</v>
      </c>
      <c r="AU5" s="122" t="s">
        <v>46</v>
      </c>
      <c r="AY5" s="21" t="s">
        <v>5</v>
      </c>
      <c r="AZ5" s="22" t="s">
        <v>5</v>
      </c>
      <c r="BA5" s="22" t="s">
        <v>5</v>
      </c>
      <c r="BB5" s="22" t="s">
        <v>5</v>
      </c>
      <c r="BC5" s="22" t="s">
        <v>5</v>
      </c>
      <c r="BD5" s="22" t="s">
        <v>5</v>
      </c>
      <c r="BE5" s="22" t="s">
        <v>5</v>
      </c>
      <c r="BF5" s="23" t="s">
        <v>5</v>
      </c>
      <c r="BL5" s="122" t="s">
        <v>46</v>
      </c>
      <c r="BO5" s="21" t="s">
        <v>5</v>
      </c>
      <c r="BP5" s="22" t="s">
        <v>5</v>
      </c>
      <c r="BQ5" s="22" t="s">
        <v>5</v>
      </c>
      <c r="BR5" s="22" t="s">
        <v>5</v>
      </c>
      <c r="BS5" s="22" t="s">
        <v>5</v>
      </c>
      <c r="BT5" s="22" t="s">
        <v>5</v>
      </c>
      <c r="BU5" s="22" t="s">
        <v>5</v>
      </c>
      <c r="BV5" s="23" t="s">
        <v>5</v>
      </c>
      <c r="BW5" s="8" t="s">
        <v>5</v>
      </c>
    </row>
    <row r="6" spans="1:75"/>
    <row r="7" spans="1:75">
      <c r="AH7" s="345"/>
    </row>
    <row r="8" spans="1:75">
      <c r="D8" s="123" t="s">
        <v>168</v>
      </c>
      <c r="E8" s="123"/>
      <c r="F8" s="124" t="s">
        <v>169</v>
      </c>
      <c r="Y8" s="310">
        <f>SUM(Y19,Y28,Y37,Y44,Y52)</f>
        <v>27261.838769904374</v>
      </c>
      <c r="Z8" s="310">
        <f>SUM(Z19,Z28,Z37,Z44,Z52)</f>
        <v>28846.366973759559</v>
      </c>
      <c r="AA8" s="310">
        <f>SUM(AA19,AA28,AA37,AA44,AA52)</f>
        <v>31991.190829029296</v>
      </c>
      <c r="AB8" s="310">
        <f>SUM(AB19,AB28,AB37,AB44,AB52)</f>
        <v>35373.503623677403</v>
      </c>
      <c r="AC8" s="310">
        <f>SUM(AC19,AC28,AC37,AC44,AC52)</f>
        <v>34060.008905644878</v>
      </c>
      <c r="AD8" s="310">
        <f t="shared" ref="AD8:AK8" si="0">SUM(AD19,AD28,AD37,AD44,AD52,AD65,AD74,AD83,AD90,AD98)</f>
        <v>34085.360495505345</v>
      </c>
      <c r="AE8" s="310">
        <f t="shared" si="0"/>
        <v>28177.914689645517</v>
      </c>
      <c r="AF8" s="310">
        <f t="shared" si="0"/>
        <v>26837.508315780386</v>
      </c>
      <c r="AG8" s="310">
        <f t="shared" si="0"/>
        <v>25649.160409869055</v>
      </c>
      <c r="AH8" s="310">
        <f t="shared" si="0"/>
        <v>25865.933483220233</v>
      </c>
      <c r="AI8" s="310">
        <f t="shared" si="0"/>
        <v>24823.368082520803</v>
      </c>
      <c r="AJ8" s="310">
        <f t="shared" si="0"/>
        <v>0</v>
      </c>
      <c r="AK8" s="310">
        <f t="shared" si="0"/>
        <v>0</v>
      </c>
      <c r="AL8" s="310">
        <f>SUM(Y8:AC8)</f>
        <v>157532.90910201549</v>
      </c>
      <c r="AM8" s="310">
        <f>SUM(AD8:AK8)</f>
        <v>165439.24547654137</v>
      </c>
    </row>
    <row r="9" spans="1:75" ht="15">
      <c r="D9" s="123" t="s">
        <v>170</v>
      </c>
      <c r="E9" s="107"/>
      <c r="F9" s="124" t="s">
        <v>169</v>
      </c>
      <c r="Y9" s="310">
        <f t="shared" ref="Y9:AK9" si="1">Y8+Y55</f>
        <v>1065356.1167699045</v>
      </c>
      <c r="Z9" s="310">
        <f t="shared" si="1"/>
        <v>1032589.5749737596</v>
      </c>
      <c r="AA9" s="310">
        <f t="shared" si="1"/>
        <v>1025948.0508290293</v>
      </c>
      <c r="AB9" s="310">
        <f t="shared" si="1"/>
        <v>958845.8834417027</v>
      </c>
      <c r="AC9" s="310">
        <f t="shared" si="1"/>
        <v>934281.16149051476</v>
      </c>
      <c r="AD9" s="310">
        <f t="shared" si="1"/>
        <v>858462.72956376395</v>
      </c>
      <c r="AE9" s="310">
        <f t="shared" si="1"/>
        <v>767605.17903871043</v>
      </c>
      <c r="AF9" s="310">
        <f t="shared" si="1"/>
        <v>601774.10063539597</v>
      </c>
      <c r="AG9" s="310">
        <f t="shared" si="1"/>
        <v>481000.27988045471</v>
      </c>
      <c r="AH9" s="310">
        <f t="shared" si="1"/>
        <v>432661.63373639592</v>
      </c>
      <c r="AI9" s="310">
        <f t="shared" si="1"/>
        <v>378842.33659268607</v>
      </c>
      <c r="AJ9" s="310">
        <f t="shared" si="1"/>
        <v>0</v>
      </c>
      <c r="AK9" s="310">
        <f t="shared" si="1"/>
        <v>0</v>
      </c>
      <c r="AL9" s="310">
        <f>SUM(Y9:AC9)</f>
        <v>5017020.7875049105</v>
      </c>
      <c r="AM9" s="310">
        <f>SUM(AD9:AK9)</f>
        <v>3520346.2594474065</v>
      </c>
    </row>
    <row r="10" spans="1:75"/>
    <row r="11" spans="1:75" ht="15">
      <c r="B11" s="123" t="s">
        <v>171</v>
      </c>
      <c r="C11" s="123"/>
      <c r="D11" s="123"/>
      <c r="E11" s="107"/>
      <c r="F11" s="125"/>
      <c r="AA11" s="358"/>
      <c r="AI11" s="344"/>
      <c r="AP11" s="123" t="s">
        <v>189</v>
      </c>
      <c r="AQ11" s="123"/>
      <c r="AR11" s="123"/>
      <c r="AS11" s="107"/>
      <c r="AT11" s="86"/>
      <c r="AU11" s="125"/>
      <c r="BH11" s="123" t="s">
        <v>191</v>
      </c>
      <c r="BI11" s="123"/>
      <c r="BJ11" s="123"/>
      <c r="BK11" s="107"/>
      <c r="BL11" s="86"/>
      <c r="BM11" s="125"/>
    </row>
    <row r="12" spans="1:75" ht="15">
      <c r="B12" s="123"/>
      <c r="C12" s="123"/>
      <c r="D12" s="123"/>
      <c r="E12" s="107"/>
      <c r="F12" s="125"/>
      <c r="AH12" s="344"/>
      <c r="AP12" s="123"/>
      <c r="AQ12" s="123"/>
      <c r="AR12" s="123"/>
      <c r="AS12" s="107"/>
      <c r="AT12" s="86"/>
      <c r="AU12" s="125"/>
      <c r="BH12" s="123"/>
      <c r="BI12" s="123"/>
      <c r="BJ12" s="123"/>
      <c r="BK12" s="107"/>
      <c r="BL12" s="89"/>
      <c r="BM12" s="125"/>
    </row>
    <row r="13" spans="1:75" ht="15">
      <c r="B13" s="86"/>
      <c r="C13" s="123" t="s">
        <v>257</v>
      </c>
      <c r="D13" s="123"/>
      <c r="E13" s="107"/>
      <c r="AP13" s="86"/>
      <c r="AQ13" s="123" t="s">
        <v>172</v>
      </c>
      <c r="AR13" s="123"/>
      <c r="AS13" s="107"/>
      <c r="AT13" s="86"/>
      <c r="BH13" s="86"/>
      <c r="BI13" s="123" t="s">
        <v>257</v>
      </c>
      <c r="BJ13" s="123"/>
      <c r="BK13" s="107"/>
      <c r="BL13" s="86"/>
    </row>
    <row r="14" spans="1:75" ht="15">
      <c r="B14" s="86"/>
      <c r="C14" s="123"/>
      <c r="D14" s="107" t="s">
        <v>173</v>
      </c>
      <c r="E14" s="107"/>
      <c r="F14" s="124" t="s">
        <v>169</v>
      </c>
      <c r="Y14" s="309">
        <v>2271.3794790194825</v>
      </c>
      <c r="Z14" s="309">
        <v>2088.0839914901198</v>
      </c>
      <c r="AA14" s="309">
        <v>1911.4982169603838</v>
      </c>
      <c r="AB14" s="309">
        <v>1290.7272373174137</v>
      </c>
      <c r="AC14" s="309">
        <v>1311.8512263535381</v>
      </c>
      <c r="AD14" s="311">
        <f>AY14*BO14</f>
        <v>1329.8699903429144</v>
      </c>
      <c r="AE14" s="311">
        <f t="shared" ref="AD14:AK18" si="2">AZ14*BP14</f>
        <v>1136.0772886903549</v>
      </c>
      <c r="AF14" s="311">
        <f t="shared" si="2"/>
        <v>921.96442655682176</v>
      </c>
      <c r="AG14" s="311">
        <f t="shared" si="2"/>
        <v>739.8459233987993</v>
      </c>
      <c r="AH14" s="311">
        <f t="shared" si="2"/>
        <v>487.57268023696798</v>
      </c>
      <c r="AI14" s="311">
        <f t="shared" si="2"/>
        <v>411.00581243111378</v>
      </c>
      <c r="AJ14" s="311">
        <f t="shared" si="2"/>
        <v>0</v>
      </c>
      <c r="AK14" s="311">
        <f t="shared" si="2"/>
        <v>0</v>
      </c>
      <c r="AL14" s="310">
        <f t="shared" ref="AL14:AL19" si="3">SUM(Y14:AC14)</f>
        <v>8873.5401511409382</v>
      </c>
      <c r="AM14" s="310">
        <f t="shared" ref="AM14:AM19" si="4">SUM(AD14:AK14)</f>
        <v>5026.336121656972</v>
      </c>
      <c r="AP14" s="86"/>
      <c r="AQ14" s="123"/>
      <c r="AR14" s="107" t="s">
        <v>173</v>
      </c>
      <c r="AS14" s="107"/>
      <c r="AT14" s="86"/>
      <c r="AU14" s="124" t="s">
        <v>190</v>
      </c>
      <c r="AY14" s="308">
        <v>4.6218999999999996E-4</v>
      </c>
      <c r="AZ14" s="308">
        <v>4.1204999999999996E-4</v>
      </c>
      <c r="BA14" s="308">
        <v>3.5156E-4</v>
      </c>
      <c r="BB14" s="308">
        <v>2.8307000000000001E-4</v>
      </c>
      <c r="BC14" s="308">
        <v>2.5559999999999998E-4</v>
      </c>
      <c r="BD14" s="308">
        <v>2.3313999999999998E-4</v>
      </c>
      <c r="BE14" s="308"/>
      <c r="BF14" s="308"/>
      <c r="BH14" s="86"/>
      <c r="BI14" s="123"/>
      <c r="BJ14" s="107" t="s">
        <v>173</v>
      </c>
      <c r="BK14" s="107"/>
      <c r="BL14" s="308" t="s">
        <v>638</v>
      </c>
      <c r="BM14" s="124"/>
      <c r="BO14" s="308">
        <v>2877323.1578851002</v>
      </c>
      <c r="BP14" s="308">
        <v>2757134.5435999394</v>
      </c>
      <c r="BQ14" s="308">
        <v>2622495.2399499994</v>
      </c>
      <c r="BR14" s="308">
        <v>2613650.0632310002</v>
      </c>
      <c r="BS14" s="308">
        <v>1907561.34678</v>
      </c>
      <c r="BT14" s="308">
        <v>1762914.1821700002</v>
      </c>
      <c r="BU14" s="308"/>
      <c r="BV14" s="308"/>
      <c r="BW14" s="310">
        <f>SUM(BO14:BV14)</f>
        <v>14541078.53361604</v>
      </c>
    </row>
    <row r="15" spans="1:75" ht="15">
      <c r="B15" s="86"/>
      <c r="C15" s="86"/>
      <c r="D15" s="107" t="s">
        <v>258</v>
      </c>
      <c r="E15" s="107"/>
      <c r="F15" s="124" t="s">
        <v>169</v>
      </c>
      <c r="Y15" s="309">
        <v>180.8120223494048</v>
      </c>
      <c r="Z15" s="309">
        <v>131.55136138352867</v>
      </c>
      <c r="AA15" s="309">
        <v>140.67526648019748</v>
      </c>
      <c r="AB15" s="309">
        <v>162.3115913141896</v>
      </c>
      <c r="AC15" s="309">
        <v>149.66480883374689</v>
      </c>
      <c r="AD15" s="311">
        <f t="shared" si="2"/>
        <v>78.832523142608224</v>
      </c>
      <c r="AE15" s="311">
        <f t="shared" si="2"/>
        <v>81.937929671126582</v>
      </c>
      <c r="AF15" s="311">
        <f t="shared" si="2"/>
        <v>85.635578443488996</v>
      </c>
      <c r="AG15" s="311">
        <f t="shared" si="2"/>
        <v>91.935351608115823</v>
      </c>
      <c r="AH15" s="311">
        <f t="shared" si="2"/>
        <v>14.824874294997155</v>
      </c>
      <c r="AI15" s="311">
        <f t="shared" si="2"/>
        <v>22.433447498834521</v>
      </c>
      <c r="AJ15" s="311">
        <f t="shared" si="2"/>
        <v>0</v>
      </c>
      <c r="AK15" s="311">
        <f t="shared" si="2"/>
        <v>0</v>
      </c>
      <c r="AL15" s="310">
        <f t="shared" si="3"/>
        <v>765.01505036106744</v>
      </c>
      <c r="AM15" s="310">
        <f t="shared" si="4"/>
        <v>375.59970465917127</v>
      </c>
      <c r="AP15" s="86"/>
      <c r="AQ15" s="86"/>
      <c r="AR15" s="107" t="s">
        <v>174</v>
      </c>
      <c r="AS15" s="107"/>
      <c r="AT15" s="86"/>
      <c r="AU15" s="124" t="s">
        <v>190</v>
      </c>
      <c r="AY15" s="308">
        <v>1.8445000000000001E-4</v>
      </c>
      <c r="AZ15" s="308">
        <v>1.8399681818127538E-4</v>
      </c>
      <c r="BA15" s="308">
        <v>1.8416398907737449E-4</v>
      </c>
      <c r="BB15" s="308">
        <v>1.8396000000000002E-4</v>
      </c>
      <c r="BC15" s="308">
        <v>1.8385000000000002E-4</v>
      </c>
      <c r="BD15" s="308">
        <v>1.8387000000000001E-4</v>
      </c>
      <c r="BE15" s="308"/>
      <c r="BF15" s="308"/>
      <c r="BH15" s="86"/>
      <c r="BI15" s="86"/>
      <c r="BJ15" s="107" t="s">
        <v>174</v>
      </c>
      <c r="BK15" s="107"/>
      <c r="BL15" s="308" t="s">
        <v>638</v>
      </c>
      <c r="BM15" s="124"/>
      <c r="BO15" s="308">
        <v>427392.37268966233</v>
      </c>
      <c r="BP15" s="308">
        <v>445322.53590603167</v>
      </c>
      <c r="BQ15" s="308">
        <v>464996.3267656531</v>
      </c>
      <c r="BR15" s="308">
        <v>499757.29293387593</v>
      </c>
      <c r="BS15" s="308">
        <v>80635.704623318758</v>
      </c>
      <c r="BT15" s="308">
        <v>122007.110996</v>
      </c>
      <c r="BU15" s="308"/>
      <c r="BV15" s="308"/>
      <c r="BW15" s="310">
        <f>SUM(BO15:BV15)</f>
        <v>2040111.3439145416</v>
      </c>
    </row>
    <row r="16" spans="1:75" ht="15">
      <c r="B16" s="86"/>
      <c r="C16" s="86"/>
      <c r="D16" s="94" t="s">
        <v>175</v>
      </c>
      <c r="E16" s="107"/>
      <c r="F16" s="124" t="s">
        <v>169</v>
      </c>
      <c r="Y16" s="309">
        <v>7329.31432064</v>
      </c>
      <c r="Z16" s="309">
        <v>7414.8598529199999</v>
      </c>
      <c r="AA16" s="309">
        <v>7279.1064013199993</v>
      </c>
      <c r="AB16" s="309">
        <v>7426.5551095514484</v>
      </c>
      <c r="AC16" s="309">
        <v>7536.7634151302482</v>
      </c>
      <c r="AD16" s="311">
        <f t="shared" si="2"/>
        <v>7491.165872615692</v>
      </c>
      <c r="AE16" s="311">
        <f t="shared" si="2"/>
        <v>6734.6200133637894</v>
      </c>
      <c r="AF16" s="311">
        <f t="shared" si="2"/>
        <v>5615.6263585370962</v>
      </c>
      <c r="AG16" s="311">
        <f t="shared" si="2"/>
        <v>4732.5392462311102</v>
      </c>
      <c r="AH16" s="311">
        <f t="shared" si="2"/>
        <v>4282.3131536188794</v>
      </c>
      <c r="AI16" s="311">
        <f t="shared" si="2"/>
        <v>4096.9328229292478</v>
      </c>
      <c r="AJ16" s="311">
        <f t="shared" si="2"/>
        <v>0</v>
      </c>
      <c r="AK16" s="311">
        <f t="shared" si="2"/>
        <v>0</v>
      </c>
      <c r="AL16" s="310">
        <f t="shared" si="3"/>
        <v>36986.599099561703</v>
      </c>
      <c r="AM16" s="310">
        <f t="shared" si="4"/>
        <v>32953.197467295817</v>
      </c>
      <c r="AP16" s="86"/>
      <c r="AQ16" s="86"/>
      <c r="AR16" s="94" t="s">
        <v>175</v>
      </c>
      <c r="AS16" s="107"/>
      <c r="AT16" s="86"/>
      <c r="AU16" s="124" t="s">
        <v>190</v>
      </c>
      <c r="AY16" s="308">
        <v>4.6218999999999996E-4</v>
      </c>
      <c r="AZ16" s="308">
        <v>4.1204999999999996E-4</v>
      </c>
      <c r="BA16" s="308">
        <v>3.5156E-4</v>
      </c>
      <c r="BB16" s="308">
        <v>2.8307000000000001E-4</v>
      </c>
      <c r="BC16" s="308">
        <v>2.5559999999999998E-4</v>
      </c>
      <c r="BD16" s="308">
        <v>2.3313999999999998E-4</v>
      </c>
      <c r="BE16" s="308"/>
      <c r="BF16" s="308"/>
      <c r="BH16" s="86"/>
      <c r="BI16" s="86"/>
      <c r="BJ16" s="94" t="s">
        <v>175</v>
      </c>
      <c r="BK16" s="107"/>
      <c r="BL16" s="308" t="s">
        <v>638</v>
      </c>
      <c r="BM16" s="124"/>
      <c r="BO16" s="308">
        <v>16207979.126800001</v>
      </c>
      <c r="BP16" s="308">
        <v>16344181.5638</v>
      </c>
      <c r="BQ16" s="308">
        <v>15973450.786600001</v>
      </c>
      <c r="BR16" s="308">
        <v>16718618.173</v>
      </c>
      <c r="BS16" s="308">
        <v>16753963.8248</v>
      </c>
      <c r="BT16" s="308">
        <v>17572843.883200001</v>
      </c>
      <c r="BU16" s="308"/>
      <c r="BV16" s="308"/>
      <c r="BW16" s="310">
        <f>SUM(BO16:BV16)</f>
        <v>99571037.358199999</v>
      </c>
    </row>
    <row r="17" spans="2:76" ht="15">
      <c r="B17" s="86"/>
      <c r="C17" s="86"/>
      <c r="D17" s="127"/>
      <c r="E17" s="107"/>
      <c r="F17" s="124" t="s">
        <v>169</v>
      </c>
      <c r="Y17" s="309">
        <v>0</v>
      </c>
      <c r="Z17" s="309">
        <v>0</v>
      </c>
      <c r="AA17" s="309">
        <v>0</v>
      </c>
      <c r="AB17" s="309">
        <v>0</v>
      </c>
      <c r="AC17" s="309">
        <v>0</v>
      </c>
      <c r="AD17" s="311">
        <f t="shared" si="2"/>
        <v>0</v>
      </c>
      <c r="AE17" s="311">
        <f t="shared" si="2"/>
        <v>0</v>
      </c>
      <c r="AF17" s="311">
        <f t="shared" si="2"/>
        <v>0</v>
      </c>
      <c r="AG17" s="311">
        <f t="shared" si="2"/>
        <v>0</v>
      </c>
      <c r="AH17" s="311">
        <f t="shared" si="2"/>
        <v>0</v>
      </c>
      <c r="AI17" s="311">
        <f t="shared" si="2"/>
        <v>0</v>
      </c>
      <c r="AJ17" s="311">
        <f t="shared" si="2"/>
        <v>0</v>
      </c>
      <c r="AK17" s="311">
        <f t="shared" si="2"/>
        <v>0</v>
      </c>
      <c r="AL17" s="310">
        <f t="shared" si="3"/>
        <v>0</v>
      </c>
      <c r="AM17" s="310">
        <f t="shared" si="4"/>
        <v>0</v>
      </c>
      <c r="AP17" s="86"/>
      <c r="AQ17" s="86"/>
      <c r="AR17" s="127"/>
      <c r="AS17" s="107"/>
      <c r="AT17" s="86"/>
      <c r="AU17" s="124" t="s">
        <v>190</v>
      </c>
      <c r="AY17" s="308">
        <v>0</v>
      </c>
      <c r="AZ17" s="308">
        <v>0</v>
      </c>
      <c r="BA17" s="308">
        <v>0</v>
      </c>
      <c r="BB17" s="308">
        <v>0</v>
      </c>
      <c r="BC17" s="308">
        <v>0</v>
      </c>
      <c r="BD17" s="308">
        <v>0</v>
      </c>
      <c r="BE17" s="308"/>
      <c r="BF17" s="308"/>
      <c r="BH17" s="86"/>
      <c r="BI17" s="86"/>
      <c r="BJ17" s="127"/>
      <c r="BK17" s="107"/>
      <c r="BL17" s="308">
        <v>0</v>
      </c>
      <c r="BM17" s="124"/>
      <c r="BO17" s="308">
        <v>0</v>
      </c>
      <c r="BP17" s="308">
        <v>0</v>
      </c>
      <c r="BQ17" s="308">
        <v>0</v>
      </c>
      <c r="BR17" s="308">
        <v>0</v>
      </c>
      <c r="BS17" s="308">
        <v>0</v>
      </c>
      <c r="BT17" s="308">
        <v>0</v>
      </c>
      <c r="BU17" s="308"/>
      <c r="BV17" s="308"/>
      <c r="BW17" s="310">
        <f>SUM(BO17:BV17)</f>
        <v>0</v>
      </c>
    </row>
    <row r="18" spans="2:76" ht="15">
      <c r="B18" s="86"/>
      <c r="C18" s="86"/>
      <c r="D18" s="127"/>
      <c r="E18" s="107"/>
      <c r="F18" s="124" t="s">
        <v>169</v>
      </c>
      <c r="Y18" s="309">
        <v>0</v>
      </c>
      <c r="Z18" s="309">
        <v>0</v>
      </c>
      <c r="AA18" s="309">
        <v>0</v>
      </c>
      <c r="AB18" s="309">
        <v>0</v>
      </c>
      <c r="AC18" s="309">
        <v>0</v>
      </c>
      <c r="AD18" s="311">
        <f t="shared" si="2"/>
        <v>0</v>
      </c>
      <c r="AE18" s="311">
        <f t="shared" si="2"/>
        <v>0</v>
      </c>
      <c r="AF18" s="311">
        <f t="shared" si="2"/>
        <v>0</v>
      </c>
      <c r="AG18" s="311">
        <f t="shared" si="2"/>
        <v>0</v>
      </c>
      <c r="AH18" s="311">
        <f t="shared" si="2"/>
        <v>0</v>
      </c>
      <c r="AI18" s="311">
        <f t="shared" si="2"/>
        <v>0</v>
      </c>
      <c r="AJ18" s="311">
        <f t="shared" si="2"/>
        <v>0</v>
      </c>
      <c r="AK18" s="311">
        <f t="shared" si="2"/>
        <v>0</v>
      </c>
      <c r="AL18" s="310">
        <f t="shared" si="3"/>
        <v>0</v>
      </c>
      <c r="AM18" s="310">
        <f t="shared" si="4"/>
        <v>0</v>
      </c>
      <c r="AP18" s="86"/>
      <c r="AQ18" s="86"/>
      <c r="AR18" s="127"/>
      <c r="AS18" s="107"/>
      <c r="AT18" s="86"/>
      <c r="AU18" s="124" t="s">
        <v>190</v>
      </c>
      <c r="AY18" s="308">
        <v>0</v>
      </c>
      <c r="AZ18" s="308">
        <v>0</v>
      </c>
      <c r="BA18" s="308">
        <v>0</v>
      </c>
      <c r="BB18" s="308">
        <v>0</v>
      </c>
      <c r="BC18" s="308">
        <v>0</v>
      </c>
      <c r="BD18" s="308">
        <v>0</v>
      </c>
      <c r="BE18" s="308"/>
      <c r="BF18" s="308"/>
      <c r="BH18" s="86"/>
      <c r="BI18" s="86"/>
      <c r="BJ18" s="127"/>
      <c r="BK18" s="107"/>
      <c r="BL18" s="308">
        <v>0</v>
      </c>
      <c r="BM18" s="124"/>
      <c r="BO18" s="308">
        <v>0</v>
      </c>
      <c r="BP18" s="308">
        <v>0</v>
      </c>
      <c r="BQ18" s="308">
        <v>0</v>
      </c>
      <c r="BR18" s="308">
        <v>0</v>
      </c>
      <c r="BS18" s="308">
        <v>0</v>
      </c>
      <c r="BT18" s="308">
        <v>0</v>
      </c>
      <c r="BU18" s="308"/>
      <c r="BV18" s="308"/>
      <c r="BW18" s="310">
        <f>SUM(BO18:BV18)</f>
        <v>0</v>
      </c>
    </row>
    <row r="19" spans="2:76" ht="15">
      <c r="B19" s="86"/>
      <c r="C19" s="86"/>
      <c r="D19" s="27" t="s">
        <v>1</v>
      </c>
      <c r="E19" s="107"/>
      <c r="F19" s="124"/>
      <c r="Y19" s="310">
        <f t="shared" ref="Y19:AK19" si="5">SUM(Y14:Y18)</f>
        <v>9781.5058220088868</v>
      </c>
      <c r="Z19" s="310">
        <f t="shared" si="5"/>
        <v>9634.495205793648</v>
      </c>
      <c r="AA19" s="310">
        <f t="shared" si="5"/>
        <v>9331.2798847605809</v>
      </c>
      <c r="AB19" s="310">
        <f t="shared" si="5"/>
        <v>8879.5939381830522</v>
      </c>
      <c r="AC19" s="310">
        <f t="shared" si="5"/>
        <v>8998.2794503175337</v>
      </c>
      <c r="AD19" s="310">
        <f t="shared" si="5"/>
        <v>8899.8683861012141</v>
      </c>
      <c r="AE19" s="310">
        <f t="shared" si="5"/>
        <v>7952.6352317252713</v>
      </c>
      <c r="AF19" s="310">
        <f t="shared" si="5"/>
        <v>6623.2263635374065</v>
      </c>
      <c r="AG19" s="310">
        <f t="shared" si="5"/>
        <v>5564.3205212380253</v>
      </c>
      <c r="AH19" s="310">
        <f t="shared" si="5"/>
        <v>4784.7107081508448</v>
      </c>
      <c r="AI19" s="310">
        <f t="shared" si="5"/>
        <v>4530.3720828591959</v>
      </c>
      <c r="AJ19" s="310">
        <f t="shared" si="5"/>
        <v>0</v>
      </c>
      <c r="AK19" s="310">
        <f t="shared" si="5"/>
        <v>0</v>
      </c>
      <c r="AL19" s="310">
        <f t="shared" si="3"/>
        <v>46625.154301063703</v>
      </c>
      <c r="AM19" s="310">
        <f t="shared" si="4"/>
        <v>38355.133293611958</v>
      </c>
      <c r="AP19" s="86"/>
      <c r="AQ19" s="86"/>
      <c r="AR19" s="27" t="s">
        <v>1</v>
      </c>
      <c r="AS19" s="107"/>
      <c r="AT19" s="86"/>
      <c r="AU19" s="124"/>
      <c r="AY19" s="356"/>
      <c r="AZ19" s="357"/>
      <c r="BA19" s="357"/>
      <c r="BB19" s="357"/>
      <c r="BC19" s="357"/>
      <c r="BD19" s="357"/>
      <c r="BE19" s="62"/>
      <c r="BF19" s="61"/>
      <c r="BH19" s="86"/>
      <c r="BI19" s="86"/>
      <c r="BJ19" s="27" t="s">
        <v>1</v>
      </c>
      <c r="BK19" s="107"/>
      <c r="BL19" s="62"/>
      <c r="BM19" s="124"/>
      <c r="BO19" s="62"/>
      <c r="BP19" s="62"/>
      <c r="BQ19" s="62"/>
      <c r="BR19" s="62"/>
      <c r="BS19" s="62"/>
      <c r="BT19" s="62"/>
      <c r="BU19" s="62"/>
      <c r="BV19" s="88"/>
      <c r="BW19" s="92"/>
    </row>
    <row r="20" spans="2:76" ht="15">
      <c r="B20" s="86"/>
      <c r="C20" s="86"/>
      <c r="D20" s="27"/>
      <c r="E20" s="107"/>
      <c r="F20" s="124"/>
      <c r="AH20" s="344"/>
      <c r="AP20" s="86"/>
      <c r="AQ20" s="86"/>
      <c r="AR20" s="27"/>
      <c r="AS20" s="107"/>
      <c r="AT20" s="86"/>
      <c r="AU20" s="124"/>
      <c r="AY20" s="358"/>
      <c r="AZ20" s="358"/>
      <c r="BA20" s="358"/>
      <c r="BB20" s="358"/>
      <c r="BC20" s="358"/>
      <c r="BD20" s="358"/>
      <c r="BH20" s="86"/>
      <c r="BI20" s="86"/>
      <c r="BJ20" s="27"/>
      <c r="BK20" s="107"/>
      <c r="BM20" s="124"/>
    </row>
    <row r="21" spans="2:76" ht="15">
      <c r="B21" s="86"/>
      <c r="C21" s="123" t="s">
        <v>176</v>
      </c>
      <c r="D21" s="86"/>
      <c r="E21" s="107"/>
      <c r="AP21" s="86"/>
      <c r="AQ21" s="123" t="s">
        <v>176</v>
      </c>
      <c r="AR21" s="86"/>
      <c r="AS21" s="107"/>
      <c r="AT21" s="86"/>
      <c r="AY21" s="358"/>
      <c r="AZ21" s="358"/>
      <c r="BA21" s="358"/>
      <c r="BB21" s="358"/>
      <c r="BC21" s="358"/>
      <c r="BD21" s="358"/>
      <c r="BH21" s="86"/>
      <c r="BI21" s="123" t="s">
        <v>176</v>
      </c>
      <c r="BJ21" s="86"/>
      <c r="BK21" s="107"/>
    </row>
    <row r="22" spans="2:76" ht="15">
      <c r="B22" s="86"/>
      <c r="C22" s="86"/>
      <c r="D22" s="28" t="s">
        <v>177</v>
      </c>
      <c r="E22" s="107"/>
      <c r="F22" s="124" t="s">
        <v>169</v>
      </c>
      <c r="Y22" s="309">
        <v>11951.949114301227</v>
      </c>
      <c r="Z22" s="309">
        <v>13752.639490143169</v>
      </c>
      <c r="AA22" s="309">
        <v>14829.226000270326</v>
      </c>
      <c r="AB22" s="309">
        <v>16843.932284282797</v>
      </c>
      <c r="AC22" s="309">
        <v>16541.497283560071</v>
      </c>
      <c r="AD22" s="311">
        <f t="shared" ref="AD22:AK26" si="6">AY22*BO22</f>
        <v>9332.5656992689983</v>
      </c>
      <c r="AE22" s="311">
        <f t="shared" si="6"/>
        <v>9095.4350389613974</v>
      </c>
      <c r="AF22" s="311">
        <f t="shared" si="6"/>
        <v>9374.4507972603733</v>
      </c>
      <c r="AG22" s="311">
        <f t="shared" si="6"/>
        <v>8317.8061151106049</v>
      </c>
      <c r="AH22" s="311">
        <f t="shared" si="6"/>
        <v>7919.5813351612087</v>
      </c>
      <c r="AI22" s="311">
        <f t="shared" si="6"/>
        <v>7655.2241118582897</v>
      </c>
      <c r="AJ22" s="311">
        <f t="shared" si="6"/>
        <v>0</v>
      </c>
      <c r="AK22" s="311">
        <f t="shared" si="6"/>
        <v>0</v>
      </c>
      <c r="AL22" s="310">
        <f t="shared" ref="AL22:AL28" si="7">SUM(Y22:AC22)</f>
        <v>73919.244172557592</v>
      </c>
      <c r="AM22" s="310">
        <f t="shared" ref="AM22:AM28" si="8">SUM(AD22:AK22)</f>
        <v>51695.06309762087</v>
      </c>
      <c r="AP22" s="86"/>
      <c r="AQ22" s="86"/>
      <c r="AR22" s="28" t="s">
        <v>177</v>
      </c>
      <c r="AS22" s="107"/>
      <c r="AT22" s="86"/>
      <c r="AU22" s="124" t="s">
        <v>190</v>
      </c>
      <c r="AY22" s="308">
        <v>2.5863697511821727E-3</v>
      </c>
      <c r="AZ22" s="308">
        <v>2.6310135777357527E-3</v>
      </c>
      <c r="BA22" s="308">
        <v>2.6377256138469846E-3</v>
      </c>
      <c r="BB22" s="308">
        <v>2.6573078122212827E-3</v>
      </c>
      <c r="BC22" s="308">
        <v>2.6069997605420174E-3</v>
      </c>
      <c r="BD22" s="308">
        <v>2.5700051723434795E-3</v>
      </c>
      <c r="BE22" s="308"/>
      <c r="BF22" s="308"/>
      <c r="BH22" s="86"/>
      <c r="BI22" s="86"/>
      <c r="BJ22" s="28" t="s">
        <v>177</v>
      </c>
      <c r="BK22" s="107"/>
      <c r="BL22" s="309" t="s">
        <v>639</v>
      </c>
      <c r="BM22" s="124"/>
      <c r="BO22" s="308">
        <v>3608364.85</v>
      </c>
      <c r="BP22" s="308">
        <v>3457008.0200000028</v>
      </c>
      <c r="BQ22" s="308">
        <v>3553990.1299999994</v>
      </c>
      <c r="BR22" s="308">
        <v>3130162.8200000017</v>
      </c>
      <c r="BS22" s="308">
        <v>3037814.370000042</v>
      </c>
      <c r="BT22" s="308">
        <v>2978680.429999996</v>
      </c>
      <c r="BU22" s="308"/>
      <c r="BV22" s="308"/>
      <c r="BW22" s="310">
        <f t="shared" ref="BW22:BW27" si="9">SUM(BO22:BV22)</f>
        <v>19766020.620000042</v>
      </c>
    </row>
    <row r="23" spans="2:76" ht="15">
      <c r="B23" s="86"/>
      <c r="C23" s="86"/>
      <c r="D23" s="28" t="s">
        <v>178</v>
      </c>
      <c r="E23" s="107"/>
      <c r="F23" s="124" t="s">
        <v>169</v>
      </c>
      <c r="Y23" s="309">
        <v>0</v>
      </c>
      <c r="Z23" s="309">
        <v>0</v>
      </c>
      <c r="AA23" s="309">
        <v>0</v>
      </c>
      <c r="AB23" s="309">
        <v>0</v>
      </c>
      <c r="AC23" s="309">
        <v>0</v>
      </c>
      <c r="AD23" s="311">
        <f t="shared" si="6"/>
        <v>0</v>
      </c>
      <c r="AE23" s="311">
        <f t="shared" si="6"/>
        <v>0</v>
      </c>
      <c r="AF23" s="311">
        <f t="shared" si="6"/>
        <v>0</v>
      </c>
      <c r="AG23" s="311">
        <f t="shared" si="6"/>
        <v>0</v>
      </c>
      <c r="AH23" s="311">
        <f t="shared" si="6"/>
        <v>0</v>
      </c>
      <c r="AI23" s="311">
        <f t="shared" si="6"/>
        <v>0</v>
      </c>
      <c r="AJ23" s="311">
        <f t="shared" si="6"/>
        <v>0</v>
      </c>
      <c r="AK23" s="311">
        <f t="shared" si="6"/>
        <v>0</v>
      </c>
      <c r="AL23" s="310">
        <f t="shared" si="7"/>
        <v>0</v>
      </c>
      <c r="AM23" s="310">
        <f t="shared" si="8"/>
        <v>0</v>
      </c>
      <c r="AP23" s="86"/>
      <c r="AQ23" s="86"/>
      <c r="AR23" s="28" t="s">
        <v>178</v>
      </c>
      <c r="AS23" s="107"/>
      <c r="AT23" s="86"/>
      <c r="AU23" s="124" t="s">
        <v>190</v>
      </c>
      <c r="AY23" s="308">
        <v>0</v>
      </c>
      <c r="AZ23" s="308">
        <v>0</v>
      </c>
      <c r="BA23" s="308">
        <v>0</v>
      </c>
      <c r="BB23" s="308">
        <v>0</v>
      </c>
      <c r="BC23" s="308">
        <v>0</v>
      </c>
      <c r="BD23" s="308">
        <v>0</v>
      </c>
      <c r="BE23" s="308"/>
      <c r="BF23" s="308"/>
      <c r="BH23" s="86"/>
      <c r="BI23" s="86"/>
      <c r="BJ23" s="28" t="s">
        <v>178</v>
      </c>
      <c r="BK23" s="107"/>
      <c r="BL23" s="309">
        <v>0</v>
      </c>
      <c r="BM23" s="124"/>
      <c r="BO23" s="308">
        <v>0</v>
      </c>
      <c r="BP23" s="308">
        <v>0</v>
      </c>
      <c r="BQ23" s="308">
        <v>0</v>
      </c>
      <c r="BR23" s="308">
        <v>0</v>
      </c>
      <c r="BS23" s="308">
        <v>0</v>
      </c>
      <c r="BT23" s="308">
        <v>0</v>
      </c>
      <c r="BU23" s="308"/>
      <c r="BV23" s="308"/>
      <c r="BW23" s="310">
        <f t="shared" si="9"/>
        <v>0</v>
      </c>
    </row>
    <row r="24" spans="2:76" ht="15">
      <c r="B24" s="86"/>
      <c r="C24" s="86"/>
      <c r="D24" s="28" t="s">
        <v>179</v>
      </c>
      <c r="E24" s="107"/>
      <c r="F24" s="124" t="s">
        <v>169</v>
      </c>
      <c r="Y24" s="309">
        <v>0</v>
      </c>
      <c r="Z24" s="309">
        <v>0</v>
      </c>
      <c r="AA24" s="309">
        <v>0</v>
      </c>
      <c r="AB24" s="309">
        <v>0</v>
      </c>
      <c r="AC24" s="309">
        <v>0</v>
      </c>
      <c r="AD24" s="311">
        <f t="shared" si="6"/>
        <v>0</v>
      </c>
      <c r="AE24" s="311">
        <f t="shared" si="6"/>
        <v>0</v>
      </c>
      <c r="AF24" s="311">
        <f t="shared" si="6"/>
        <v>0</v>
      </c>
      <c r="AG24" s="311">
        <f t="shared" si="6"/>
        <v>0</v>
      </c>
      <c r="AH24" s="311">
        <f t="shared" si="6"/>
        <v>0</v>
      </c>
      <c r="AI24" s="311">
        <f t="shared" si="6"/>
        <v>0</v>
      </c>
      <c r="AJ24" s="311">
        <f t="shared" si="6"/>
        <v>0</v>
      </c>
      <c r="AK24" s="311">
        <f t="shared" si="6"/>
        <v>0</v>
      </c>
      <c r="AL24" s="310">
        <f t="shared" si="7"/>
        <v>0</v>
      </c>
      <c r="AM24" s="310">
        <f t="shared" si="8"/>
        <v>0</v>
      </c>
      <c r="AP24" s="86"/>
      <c r="AQ24" s="86"/>
      <c r="AR24" s="28" t="s">
        <v>179</v>
      </c>
      <c r="AS24" s="107"/>
      <c r="AT24" s="86"/>
      <c r="AU24" s="124" t="s">
        <v>190</v>
      </c>
      <c r="AY24" s="308">
        <v>0</v>
      </c>
      <c r="AZ24" s="308">
        <v>0</v>
      </c>
      <c r="BA24" s="308">
        <v>0</v>
      </c>
      <c r="BB24" s="308">
        <v>0</v>
      </c>
      <c r="BC24" s="308">
        <v>0</v>
      </c>
      <c r="BD24" s="308">
        <v>0</v>
      </c>
      <c r="BE24" s="308"/>
      <c r="BF24" s="308"/>
      <c r="BH24" s="86"/>
      <c r="BI24" s="86"/>
      <c r="BJ24" s="28" t="s">
        <v>179</v>
      </c>
      <c r="BK24" s="107"/>
      <c r="BL24" s="309">
        <v>0</v>
      </c>
      <c r="BM24" s="124"/>
      <c r="BO24" s="308">
        <v>0</v>
      </c>
      <c r="BP24" s="308">
        <v>0</v>
      </c>
      <c r="BQ24" s="308">
        <v>0</v>
      </c>
      <c r="BR24" s="308">
        <v>0</v>
      </c>
      <c r="BS24" s="308">
        <v>0</v>
      </c>
      <c r="BT24" s="308">
        <v>0</v>
      </c>
      <c r="BU24" s="308"/>
      <c r="BV24" s="308"/>
      <c r="BW24" s="310">
        <f t="shared" si="9"/>
        <v>0</v>
      </c>
    </row>
    <row r="25" spans="2:76" ht="15">
      <c r="B25" s="86"/>
      <c r="C25" s="86"/>
      <c r="D25" s="28" t="s">
        <v>180</v>
      </c>
      <c r="E25" s="107"/>
      <c r="F25" s="124" t="s">
        <v>169</v>
      </c>
      <c r="Y25" s="309">
        <v>41.80913441372401</v>
      </c>
      <c r="Z25" s="309">
        <v>69.614823512444005</v>
      </c>
      <c r="AA25" s="309">
        <v>34.990033866828</v>
      </c>
      <c r="AB25" s="309">
        <v>185.83045934816002</v>
      </c>
      <c r="AC25" s="309">
        <v>46.158531479720004</v>
      </c>
      <c r="AD25" s="311">
        <f t="shared" si="6"/>
        <v>43.89770923999999</v>
      </c>
      <c r="AE25" s="311">
        <f t="shared" si="6"/>
        <v>65.640998532759141</v>
      </c>
      <c r="AF25" s="311">
        <f t="shared" si="6"/>
        <v>163.66149769829536</v>
      </c>
      <c r="AG25" s="311">
        <f t="shared" si="6"/>
        <v>83.630473959999989</v>
      </c>
      <c r="AH25" s="311">
        <f t="shared" si="6"/>
        <v>99.546122499999996</v>
      </c>
      <c r="AI25" s="311">
        <f t="shared" si="6"/>
        <v>95.000305400000016</v>
      </c>
      <c r="AJ25" s="311">
        <f t="shared" si="6"/>
        <v>0</v>
      </c>
      <c r="AK25" s="311">
        <f t="shared" si="6"/>
        <v>0</v>
      </c>
      <c r="AL25" s="310">
        <f t="shared" si="7"/>
        <v>378.402982620876</v>
      </c>
      <c r="AM25" s="310">
        <f t="shared" si="8"/>
        <v>551.3771073310545</v>
      </c>
      <c r="AP25" s="86"/>
      <c r="AQ25" s="86"/>
      <c r="AR25" s="28" t="s">
        <v>180</v>
      </c>
      <c r="AS25" s="107"/>
      <c r="AT25" s="86"/>
      <c r="AU25" s="124" t="s">
        <v>190</v>
      </c>
      <c r="AY25" s="308">
        <v>2.2597399999999997E-3</v>
      </c>
      <c r="AZ25" s="308">
        <v>2.2552394191149294E-3</v>
      </c>
      <c r="BA25" s="308">
        <v>2.2549739273374212E-3</v>
      </c>
      <c r="BB25" s="308">
        <v>2.2858599999999998E-3</v>
      </c>
      <c r="BC25" s="308">
        <v>2.2910499999999998E-3</v>
      </c>
      <c r="BD25" s="308">
        <v>2.2908200000000003E-3</v>
      </c>
      <c r="BE25" s="308"/>
      <c r="BF25" s="308"/>
      <c r="BH25" s="86"/>
      <c r="BI25" s="86"/>
      <c r="BJ25" s="28" t="s">
        <v>180</v>
      </c>
      <c r="BK25" s="107"/>
      <c r="BL25" s="309" t="s">
        <v>639</v>
      </c>
      <c r="BM25" s="124"/>
      <c r="BO25" s="308">
        <v>19426</v>
      </c>
      <c r="BP25" s="308">
        <v>29106.000000000004</v>
      </c>
      <c r="BQ25" s="308">
        <v>72578</v>
      </c>
      <c r="BR25" s="308">
        <v>36586</v>
      </c>
      <c r="BS25" s="308">
        <v>43450</v>
      </c>
      <c r="BT25" s="308">
        <v>41470</v>
      </c>
      <c r="BU25" s="308"/>
      <c r="BV25" s="308"/>
      <c r="BW25" s="310">
        <f t="shared" si="9"/>
        <v>242616</v>
      </c>
    </row>
    <row r="26" spans="2:76" ht="15">
      <c r="B26" s="86"/>
      <c r="C26" s="86"/>
      <c r="D26" s="127"/>
      <c r="E26" s="107"/>
      <c r="F26" s="124" t="s">
        <v>169</v>
      </c>
      <c r="Y26" s="309">
        <v>0</v>
      </c>
      <c r="Z26" s="309">
        <v>0</v>
      </c>
      <c r="AA26" s="309">
        <v>0</v>
      </c>
      <c r="AB26" s="309">
        <v>0</v>
      </c>
      <c r="AC26" s="309">
        <v>0</v>
      </c>
      <c r="AD26" s="311">
        <f t="shared" si="6"/>
        <v>0</v>
      </c>
      <c r="AE26" s="311">
        <f t="shared" si="6"/>
        <v>0</v>
      </c>
      <c r="AF26" s="311">
        <f t="shared" si="6"/>
        <v>0</v>
      </c>
      <c r="AG26" s="311">
        <f t="shared" si="6"/>
        <v>0</v>
      </c>
      <c r="AH26" s="311">
        <f t="shared" si="6"/>
        <v>0</v>
      </c>
      <c r="AI26" s="311">
        <f t="shared" si="6"/>
        <v>0</v>
      </c>
      <c r="AJ26" s="311">
        <f t="shared" si="6"/>
        <v>0</v>
      </c>
      <c r="AK26" s="311">
        <f t="shared" si="6"/>
        <v>0</v>
      </c>
      <c r="AL26" s="310">
        <f t="shared" si="7"/>
        <v>0</v>
      </c>
      <c r="AM26" s="310">
        <f t="shared" si="8"/>
        <v>0</v>
      </c>
      <c r="AP26" s="86"/>
      <c r="AQ26" s="86"/>
      <c r="AR26" s="127"/>
      <c r="AS26" s="107"/>
      <c r="AT26" s="86"/>
      <c r="AU26" s="124" t="s">
        <v>190</v>
      </c>
      <c r="AY26" s="308">
        <v>0</v>
      </c>
      <c r="AZ26" s="308">
        <v>0</v>
      </c>
      <c r="BA26" s="308">
        <v>0</v>
      </c>
      <c r="BB26" s="308">
        <v>0</v>
      </c>
      <c r="BC26" s="308">
        <v>0</v>
      </c>
      <c r="BD26" s="308">
        <v>0</v>
      </c>
      <c r="BE26" s="308"/>
      <c r="BF26" s="308"/>
      <c r="BH26" s="86"/>
      <c r="BI26" s="86"/>
      <c r="BJ26" s="127"/>
      <c r="BK26" s="107"/>
      <c r="BL26" s="309">
        <v>0</v>
      </c>
      <c r="BM26" s="124"/>
      <c r="BO26" s="308">
        <v>0</v>
      </c>
      <c r="BP26" s="308">
        <v>0</v>
      </c>
      <c r="BQ26" s="308">
        <v>0</v>
      </c>
      <c r="BR26" s="308">
        <v>0</v>
      </c>
      <c r="BS26" s="308">
        <v>0</v>
      </c>
      <c r="BT26" s="308">
        <v>0</v>
      </c>
      <c r="BU26" s="308"/>
      <c r="BV26" s="308"/>
      <c r="BW26" s="310">
        <f t="shared" si="9"/>
        <v>0</v>
      </c>
    </row>
    <row r="27" spans="2:76" s="56" customFormat="1" ht="15">
      <c r="B27" s="91"/>
      <c r="C27" s="91"/>
      <c r="D27" s="327"/>
      <c r="E27" s="142"/>
      <c r="F27" s="328" t="s">
        <v>169</v>
      </c>
      <c r="Y27" s="309">
        <v>0</v>
      </c>
      <c r="Z27" s="309">
        <v>0</v>
      </c>
      <c r="AA27" s="309">
        <v>0</v>
      </c>
      <c r="AB27" s="309">
        <v>0</v>
      </c>
      <c r="AC27" s="309">
        <v>0</v>
      </c>
      <c r="AD27" s="311">
        <f t="shared" ref="AD27" si="10">AY27*BO27</f>
        <v>0</v>
      </c>
      <c r="AE27" s="311">
        <f t="shared" ref="AE27" si="11">AZ27*BP27</f>
        <v>0</v>
      </c>
      <c r="AF27" s="311">
        <f t="shared" ref="AF27" si="12">BA27*BQ27</f>
        <v>0</v>
      </c>
      <c r="AG27" s="311">
        <f t="shared" ref="AG27" si="13">BB27*BR27</f>
        <v>0</v>
      </c>
      <c r="AH27" s="311">
        <f t="shared" ref="AH27" si="14">BC27*BS27</f>
        <v>0</v>
      </c>
      <c r="AI27" s="311">
        <f t="shared" ref="AI27" si="15">BD27*BT27</f>
        <v>0</v>
      </c>
      <c r="AJ27" s="311">
        <f t="shared" ref="AJ27" si="16">BE27*BU27</f>
        <v>0</v>
      </c>
      <c r="AK27" s="311">
        <f t="shared" ref="AK27" si="17">BF27*BV27</f>
        <v>0</v>
      </c>
      <c r="AL27" s="310">
        <f t="shared" ref="AL27" si="18">SUM(Y27:AC27)</f>
        <v>0</v>
      </c>
      <c r="AM27" s="310">
        <f t="shared" ref="AM27" si="19">SUM(AD27:AK27)</f>
        <v>0</v>
      </c>
      <c r="AP27" s="91"/>
      <c r="AQ27" s="91"/>
      <c r="AR27" s="327"/>
      <c r="AS27" s="142"/>
      <c r="AT27" s="91"/>
      <c r="AU27" s="328" t="s">
        <v>190</v>
      </c>
      <c r="AY27" s="308">
        <v>0</v>
      </c>
      <c r="AZ27" s="308">
        <v>0</v>
      </c>
      <c r="BA27" s="308">
        <v>0</v>
      </c>
      <c r="BB27" s="308">
        <v>0</v>
      </c>
      <c r="BC27" s="308">
        <v>0</v>
      </c>
      <c r="BD27" s="308">
        <v>0</v>
      </c>
      <c r="BE27" s="308"/>
      <c r="BF27" s="308"/>
      <c r="BH27" s="91"/>
      <c r="BI27" s="91"/>
      <c r="BJ27" s="327"/>
      <c r="BK27" s="142"/>
      <c r="BL27" s="309">
        <v>0</v>
      </c>
      <c r="BM27" s="328"/>
      <c r="BO27" s="309">
        <v>0</v>
      </c>
      <c r="BP27" s="309">
        <v>0</v>
      </c>
      <c r="BQ27" s="309">
        <v>0</v>
      </c>
      <c r="BR27" s="309">
        <v>0</v>
      </c>
      <c r="BS27" s="308">
        <v>0</v>
      </c>
      <c r="BT27" s="308">
        <v>0</v>
      </c>
      <c r="BU27" s="329"/>
      <c r="BV27" s="329"/>
      <c r="BW27" s="330">
        <f t="shared" si="9"/>
        <v>0</v>
      </c>
      <c r="BX27" s="54"/>
    </row>
    <row r="28" spans="2:76" ht="15">
      <c r="B28" s="86"/>
      <c r="C28" s="86"/>
      <c r="D28" s="27" t="s">
        <v>1</v>
      </c>
      <c r="E28" s="107"/>
      <c r="F28" s="124" t="s">
        <v>169</v>
      </c>
      <c r="Y28" s="310">
        <f t="shared" ref="Y28:AK28" si="20">SUM(Y22:Y27)</f>
        <v>11993.758248714952</v>
      </c>
      <c r="Z28" s="310">
        <f t="shared" si="20"/>
        <v>13822.254313655612</v>
      </c>
      <c r="AA28" s="310">
        <f t="shared" si="20"/>
        <v>14864.216034137155</v>
      </c>
      <c r="AB28" s="310">
        <f t="shared" si="20"/>
        <v>17029.762743630956</v>
      </c>
      <c r="AC28" s="310">
        <f t="shared" si="20"/>
        <v>16587.65581503979</v>
      </c>
      <c r="AD28" s="310">
        <f t="shared" si="20"/>
        <v>9376.4634085089983</v>
      </c>
      <c r="AE28" s="310">
        <f t="shared" si="20"/>
        <v>9161.0760374941565</v>
      </c>
      <c r="AF28" s="310">
        <f t="shared" si="20"/>
        <v>9538.1122949586679</v>
      </c>
      <c r="AG28" s="310">
        <f t="shared" si="20"/>
        <v>8401.4365890706049</v>
      </c>
      <c r="AH28" s="310">
        <f t="shared" si="20"/>
        <v>8019.1274576612086</v>
      </c>
      <c r="AI28" s="310">
        <f t="shared" si="20"/>
        <v>7750.2244172582896</v>
      </c>
      <c r="AJ28" s="310">
        <f t="shared" si="20"/>
        <v>0</v>
      </c>
      <c r="AK28" s="310">
        <f t="shared" si="20"/>
        <v>0</v>
      </c>
      <c r="AL28" s="310">
        <f t="shared" si="7"/>
        <v>74297.647155178463</v>
      </c>
      <c r="AM28" s="310">
        <f t="shared" si="8"/>
        <v>52246.440204951927</v>
      </c>
      <c r="AP28" s="86"/>
      <c r="AQ28" s="86"/>
      <c r="AR28" s="27" t="s">
        <v>1</v>
      </c>
      <c r="AS28" s="107"/>
      <c r="AT28" s="86"/>
      <c r="AU28" s="124" t="s">
        <v>190</v>
      </c>
      <c r="AY28" s="356"/>
      <c r="AZ28" s="357"/>
      <c r="BA28" s="357"/>
      <c r="BB28" s="357"/>
      <c r="BC28" s="357"/>
      <c r="BD28" s="357"/>
      <c r="BE28" s="62"/>
      <c r="BF28" s="61"/>
      <c r="BH28" s="86"/>
      <c r="BI28" s="86"/>
      <c r="BJ28" s="27" t="s">
        <v>1</v>
      </c>
      <c r="BK28" s="107"/>
      <c r="BL28" s="62"/>
      <c r="BM28" s="124"/>
      <c r="BO28" s="62"/>
      <c r="BP28" s="62"/>
      <c r="BQ28" s="62"/>
      <c r="BR28" s="62"/>
      <c r="BS28" s="62"/>
      <c r="BT28" s="62"/>
      <c r="BU28" s="62"/>
      <c r="BV28" s="62"/>
      <c r="BW28" s="92"/>
    </row>
    <row r="29" spans="2:76" ht="15">
      <c r="B29" s="86"/>
      <c r="C29" s="86"/>
      <c r="D29" s="27"/>
      <c r="E29" s="107"/>
      <c r="F29" s="124"/>
      <c r="AH29" s="344"/>
      <c r="AP29" s="86"/>
      <c r="AQ29" s="86"/>
      <c r="AR29" s="27"/>
      <c r="AS29" s="107"/>
      <c r="AT29" s="86"/>
      <c r="AU29" s="124"/>
      <c r="AY29" s="358"/>
      <c r="AZ29" s="358"/>
      <c r="BA29" s="358"/>
      <c r="BB29" s="358"/>
      <c r="BC29" s="358"/>
      <c r="BD29" s="358"/>
      <c r="BH29" s="86"/>
      <c r="BI29" s="86"/>
      <c r="BJ29" s="27"/>
      <c r="BK29" s="107"/>
      <c r="BM29" s="124"/>
    </row>
    <row r="30" spans="2:76" ht="15">
      <c r="B30" s="86"/>
      <c r="C30" s="123" t="s">
        <v>181</v>
      </c>
      <c r="D30" s="86"/>
      <c r="E30" s="107"/>
      <c r="F30" s="124"/>
      <c r="AP30" s="86"/>
      <c r="AQ30" s="123" t="s">
        <v>181</v>
      </c>
      <c r="AR30" s="86"/>
      <c r="AS30" s="107"/>
      <c r="AT30" s="86"/>
      <c r="AU30" s="124"/>
      <c r="AY30" s="358"/>
      <c r="AZ30" s="358"/>
      <c r="BA30" s="358"/>
      <c r="BB30" s="358"/>
      <c r="BC30" s="358"/>
      <c r="BD30" s="358"/>
      <c r="BH30" s="86"/>
      <c r="BI30" s="123" t="s">
        <v>181</v>
      </c>
      <c r="BJ30" s="86"/>
      <c r="BK30" s="107"/>
      <c r="BM30" s="124"/>
    </row>
    <row r="31" spans="2:76" ht="15">
      <c r="B31" s="86"/>
      <c r="C31" s="86"/>
      <c r="D31" s="28" t="s">
        <v>177</v>
      </c>
      <c r="E31" s="107"/>
      <c r="F31" s="124" t="s">
        <v>169</v>
      </c>
      <c r="Y31" s="309">
        <v>1242.8589253072248</v>
      </c>
      <c r="Z31" s="309">
        <v>1234.726442701289</v>
      </c>
      <c r="AA31" s="309">
        <v>1241.658708633021</v>
      </c>
      <c r="AB31" s="309">
        <v>1232.7428834142652</v>
      </c>
      <c r="AC31" s="309">
        <v>1188.231134112558</v>
      </c>
      <c r="AD31" s="311">
        <f t="shared" ref="AD31:AK35" si="21">AY31*BO31</f>
        <v>1216.3528700292791</v>
      </c>
      <c r="AE31" s="311">
        <f t="shared" si="21"/>
        <v>1281.1303837300002</v>
      </c>
      <c r="AF31" s="311">
        <f t="shared" si="21"/>
        <v>1413.7595235100002</v>
      </c>
      <c r="AG31" s="311">
        <f t="shared" si="21"/>
        <v>1199.7470611300002</v>
      </c>
      <c r="AH31" s="311">
        <f t="shared" si="21"/>
        <v>1283.2597766900001</v>
      </c>
      <c r="AI31" s="311">
        <f t="shared" si="21"/>
        <v>597.07575940000015</v>
      </c>
      <c r="AJ31" s="311">
        <f t="shared" si="21"/>
        <v>0</v>
      </c>
      <c r="AK31" s="311">
        <f t="shared" si="21"/>
        <v>0</v>
      </c>
      <c r="AL31" s="310">
        <f t="shared" ref="AL31:AL37" si="22">SUM(Y31:AC31)</f>
        <v>6140.2180941683573</v>
      </c>
      <c r="AM31" s="310">
        <f t="shared" ref="AM31:AM37" si="23">SUM(AD31:AK31)</f>
        <v>6991.3253744892791</v>
      </c>
      <c r="AP31" s="86"/>
      <c r="AQ31" s="86"/>
      <c r="AR31" s="28" t="s">
        <v>177</v>
      </c>
      <c r="AS31" s="107"/>
      <c r="AT31" s="86"/>
      <c r="AU31" s="124" t="s">
        <v>190</v>
      </c>
      <c r="AY31" s="308">
        <v>2.9409366487673265E-4</v>
      </c>
      <c r="AZ31" s="308">
        <v>2.9606260260148069E-4</v>
      </c>
      <c r="BA31" s="308">
        <v>2.8945315036741623E-4</v>
      </c>
      <c r="BB31" s="308">
        <v>2.8769877849238045E-4</v>
      </c>
      <c r="BC31" s="308">
        <v>2.8260479733872325E-4</v>
      </c>
      <c r="BD31" s="308">
        <v>2.7428025928828486E-4</v>
      </c>
      <c r="BE31" s="308"/>
      <c r="BF31" s="308"/>
      <c r="BH31" s="86"/>
      <c r="BI31" s="86"/>
      <c r="BJ31" s="28" t="s">
        <v>177</v>
      </c>
      <c r="BK31" s="107"/>
      <c r="BL31" s="309" t="s">
        <v>640</v>
      </c>
      <c r="BM31" s="124"/>
      <c r="BO31" s="308">
        <v>4135937</v>
      </c>
      <c r="BP31" s="308">
        <v>4327228</v>
      </c>
      <c r="BQ31" s="308">
        <v>4884243</v>
      </c>
      <c r="BR31" s="308">
        <v>4170150</v>
      </c>
      <c r="BS31" s="308">
        <v>4540828</v>
      </c>
      <c r="BT31" s="308">
        <v>2176882</v>
      </c>
      <c r="BU31" s="308"/>
      <c r="BV31" s="308"/>
      <c r="BW31" s="310">
        <f t="shared" ref="BW31:BW36" si="24">SUM(BO31:BV31)</f>
        <v>24235268</v>
      </c>
    </row>
    <row r="32" spans="2:76" ht="15">
      <c r="B32" s="86"/>
      <c r="C32" s="86"/>
      <c r="D32" s="28" t="s">
        <v>178</v>
      </c>
      <c r="E32" s="107"/>
      <c r="F32" s="124" t="s">
        <v>169</v>
      </c>
      <c r="Y32" s="309">
        <v>8.0764563939999885</v>
      </c>
      <c r="Z32" s="309">
        <v>4.8924445860000008</v>
      </c>
      <c r="AA32" s="309">
        <v>5.1788898519999975</v>
      </c>
      <c r="AB32" s="309">
        <v>5.5349552899999956</v>
      </c>
      <c r="AC32" s="309">
        <v>3.1570952300000013</v>
      </c>
      <c r="AD32" s="311">
        <f t="shared" si="21"/>
        <v>10.224209929010248</v>
      </c>
      <c r="AE32" s="311">
        <f t="shared" si="21"/>
        <v>21.681309462999863</v>
      </c>
      <c r="AF32" s="311">
        <f t="shared" si="21"/>
        <v>17.568336593999923</v>
      </c>
      <c r="AG32" s="311">
        <f t="shared" si="21"/>
        <v>15.155401206399999</v>
      </c>
      <c r="AH32" s="311">
        <f t="shared" si="21"/>
        <v>19.99441465</v>
      </c>
      <c r="AI32" s="311">
        <f t="shared" si="21"/>
        <v>1.0584418199999999</v>
      </c>
      <c r="AJ32" s="311">
        <f t="shared" si="21"/>
        <v>0</v>
      </c>
      <c r="AK32" s="311">
        <f t="shared" si="21"/>
        <v>0</v>
      </c>
      <c r="AL32" s="310">
        <f t="shared" si="22"/>
        <v>26.839841351999986</v>
      </c>
      <c r="AM32" s="310">
        <f t="shared" si="23"/>
        <v>85.682113662410032</v>
      </c>
      <c r="AP32" s="86"/>
      <c r="AQ32" s="86"/>
      <c r="AR32" s="28" t="s">
        <v>178</v>
      </c>
      <c r="AS32" s="107"/>
      <c r="AT32" s="86"/>
      <c r="AU32" s="124" t="s">
        <v>190</v>
      </c>
      <c r="AY32" s="308">
        <v>4.5057182000000004E-5</v>
      </c>
      <c r="AZ32" s="308">
        <v>4.8850000000000002E-5</v>
      </c>
      <c r="BA32" s="308">
        <v>4.6779999999999996E-5</v>
      </c>
      <c r="BB32" s="308">
        <v>4.4239999999999997E-5</v>
      </c>
      <c r="BC32" s="308">
        <v>4.1149999999999997E-5</v>
      </c>
      <c r="BD32" s="308">
        <v>3.6939999999999995E-5</v>
      </c>
      <c r="BE32" s="308"/>
      <c r="BF32" s="308"/>
      <c r="BH32" s="86"/>
      <c r="BI32" s="86"/>
      <c r="BJ32" s="28" t="s">
        <v>178</v>
      </c>
      <c r="BK32" s="107"/>
      <c r="BL32" s="309" t="s">
        <v>94</v>
      </c>
      <c r="BM32" s="124"/>
      <c r="BO32" s="308">
        <v>226916.32000000015</v>
      </c>
      <c r="BP32" s="308">
        <v>443834.37999999721</v>
      </c>
      <c r="BQ32" s="308">
        <v>375552.29999999842</v>
      </c>
      <c r="BR32" s="308">
        <v>342572.36</v>
      </c>
      <c r="BS32" s="308">
        <v>485891</v>
      </c>
      <c r="BT32" s="308">
        <v>28653</v>
      </c>
      <c r="BU32" s="308"/>
      <c r="BV32" s="308"/>
      <c r="BW32" s="310">
        <f t="shared" si="24"/>
        <v>1903419.3599999957</v>
      </c>
    </row>
    <row r="33" spans="2:76" ht="15">
      <c r="B33" s="86"/>
      <c r="C33" s="86"/>
      <c r="D33" s="28" t="s">
        <v>179</v>
      </c>
      <c r="E33" s="107"/>
      <c r="F33" s="124" t="s">
        <v>169</v>
      </c>
      <c r="Y33" s="309">
        <v>0</v>
      </c>
      <c r="Z33" s="309">
        <v>0</v>
      </c>
      <c r="AA33" s="309">
        <v>0</v>
      </c>
      <c r="AB33" s="309">
        <v>0</v>
      </c>
      <c r="AC33" s="309">
        <v>0</v>
      </c>
      <c r="AD33" s="311">
        <f t="shared" si="21"/>
        <v>0</v>
      </c>
      <c r="AE33" s="311">
        <f t="shared" si="21"/>
        <v>0</v>
      </c>
      <c r="AF33" s="311">
        <f t="shared" si="21"/>
        <v>0</v>
      </c>
      <c r="AG33" s="311">
        <f t="shared" si="21"/>
        <v>0.35445610849999992</v>
      </c>
      <c r="AH33" s="311">
        <f t="shared" si="21"/>
        <v>9.5066212000000008E-3</v>
      </c>
      <c r="AI33" s="311">
        <f t="shared" si="21"/>
        <v>0.13703110200000002</v>
      </c>
      <c r="AJ33" s="311">
        <f t="shared" si="21"/>
        <v>0</v>
      </c>
      <c r="AK33" s="311">
        <f t="shared" si="21"/>
        <v>0</v>
      </c>
      <c r="AL33" s="310">
        <f t="shared" si="22"/>
        <v>0</v>
      </c>
      <c r="AM33" s="310">
        <f t="shared" si="23"/>
        <v>0.5009938317</v>
      </c>
      <c r="AP33" s="86"/>
      <c r="AQ33" s="86"/>
      <c r="AR33" s="28" t="s">
        <v>179</v>
      </c>
      <c r="AS33" s="107"/>
      <c r="AT33" s="86"/>
      <c r="AU33" s="124" t="s">
        <v>190</v>
      </c>
      <c r="AY33" s="308">
        <v>0</v>
      </c>
      <c r="AZ33" s="308">
        <v>0</v>
      </c>
      <c r="BA33" s="308">
        <v>0</v>
      </c>
      <c r="BB33" s="308">
        <v>1.2952899999999997E-4</v>
      </c>
      <c r="BC33" s="308">
        <v>1.2951799999999999E-4</v>
      </c>
      <c r="BD33" s="308">
        <v>1.29519E-4</v>
      </c>
      <c r="BE33" s="308"/>
      <c r="BF33" s="308"/>
      <c r="BH33" s="86"/>
      <c r="BI33" s="86"/>
      <c r="BJ33" s="28" t="s">
        <v>179</v>
      </c>
      <c r="BK33" s="107"/>
      <c r="BL33" s="309" t="s">
        <v>94</v>
      </c>
      <c r="BM33" s="124"/>
      <c r="BO33" s="308">
        <v>0</v>
      </c>
      <c r="BP33" s="308">
        <v>0</v>
      </c>
      <c r="BQ33" s="308">
        <v>0</v>
      </c>
      <c r="BR33" s="308">
        <v>2736.5</v>
      </c>
      <c r="BS33" s="308">
        <v>73.400000000000006</v>
      </c>
      <c r="BT33" s="308">
        <v>1058</v>
      </c>
      <c r="BU33" s="308"/>
      <c r="BV33" s="308"/>
      <c r="BW33" s="310">
        <f t="shared" si="24"/>
        <v>3867.9</v>
      </c>
    </row>
    <row r="34" spans="2:76" ht="15">
      <c r="B34" s="86"/>
      <c r="C34" s="86"/>
      <c r="D34" s="28" t="s">
        <v>180</v>
      </c>
      <c r="E34" s="107"/>
      <c r="F34" s="124" t="s">
        <v>169</v>
      </c>
      <c r="Y34" s="309">
        <v>32.659216026000045</v>
      </c>
      <c r="Z34" s="309">
        <v>23.478040782000004</v>
      </c>
      <c r="AA34" s="309">
        <v>38.555741087999969</v>
      </c>
      <c r="AB34" s="309">
        <v>43.806520991999953</v>
      </c>
      <c r="AC34" s="309">
        <v>57.511327319999992</v>
      </c>
      <c r="AD34" s="311">
        <f t="shared" si="21"/>
        <v>165.60984494897693</v>
      </c>
      <c r="AE34" s="311">
        <f t="shared" si="21"/>
        <v>64.319181049999997</v>
      </c>
      <c r="AF34" s="311">
        <f t="shared" si="21"/>
        <v>105.36006588000001</v>
      </c>
      <c r="AG34" s="311">
        <f t="shared" si="21"/>
        <v>85.092569703111053</v>
      </c>
      <c r="AH34" s="311">
        <f t="shared" si="21"/>
        <v>73.542074780000007</v>
      </c>
      <c r="AI34" s="311">
        <f t="shared" si="21"/>
        <v>0.92442599999999975</v>
      </c>
      <c r="AJ34" s="311">
        <f t="shared" si="21"/>
        <v>0</v>
      </c>
      <c r="AK34" s="311">
        <f t="shared" si="21"/>
        <v>0</v>
      </c>
      <c r="AL34" s="310">
        <f t="shared" si="22"/>
        <v>196.01084620799995</v>
      </c>
      <c r="AM34" s="310">
        <f t="shared" si="23"/>
        <v>494.84816236208798</v>
      </c>
      <c r="AP34" s="86"/>
      <c r="AQ34" s="86"/>
      <c r="AR34" s="28" t="s">
        <v>180</v>
      </c>
      <c r="AS34" s="107"/>
      <c r="AT34" s="86"/>
      <c r="AU34" s="124" t="s">
        <v>190</v>
      </c>
      <c r="AY34" s="308">
        <v>1.6750833989942788E-4</v>
      </c>
      <c r="AZ34" s="308">
        <v>1.4783877518888069E-4</v>
      </c>
      <c r="BA34" s="308">
        <v>1.4141000000000002E-4</v>
      </c>
      <c r="BB34" s="308">
        <v>1.5090840195703444E-4</v>
      </c>
      <c r="BC34" s="308">
        <v>1.3425819561637634E-4</v>
      </c>
      <c r="BD34" s="308">
        <v>1.2919999999999997E-4</v>
      </c>
      <c r="BE34" s="308"/>
      <c r="BF34" s="308"/>
      <c r="BH34" s="86"/>
      <c r="BI34" s="86"/>
      <c r="BJ34" s="28" t="s">
        <v>180</v>
      </c>
      <c r="BK34" s="107"/>
      <c r="BL34" s="309" t="s">
        <v>94</v>
      </c>
      <c r="BM34" s="124"/>
      <c r="BO34" s="308">
        <v>988666.26609999954</v>
      </c>
      <c r="BP34" s="308">
        <v>435063</v>
      </c>
      <c r="BQ34" s="308">
        <v>745068</v>
      </c>
      <c r="BR34" s="308">
        <v>563869</v>
      </c>
      <c r="BS34" s="308">
        <v>547766</v>
      </c>
      <c r="BT34" s="308">
        <v>7155</v>
      </c>
      <c r="BU34" s="308"/>
      <c r="BV34" s="308"/>
      <c r="BW34" s="310">
        <f t="shared" si="24"/>
        <v>3287587.2660999997</v>
      </c>
    </row>
    <row r="35" spans="2:76" ht="15">
      <c r="B35" s="86"/>
      <c r="C35" s="86"/>
      <c r="D35" s="127"/>
      <c r="E35" s="107"/>
      <c r="F35" s="124" t="s">
        <v>169</v>
      </c>
      <c r="Y35" s="309">
        <v>0</v>
      </c>
      <c r="Z35" s="309">
        <v>0</v>
      </c>
      <c r="AA35" s="309">
        <v>0</v>
      </c>
      <c r="AB35" s="309">
        <v>0</v>
      </c>
      <c r="AC35" s="309">
        <v>0</v>
      </c>
      <c r="AD35" s="311">
        <f t="shared" si="21"/>
        <v>0</v>
      </c>
      <c r="AE35" s="311">
        <f t="shared" si="21"/>
        <v>0</v>
      </c>
      <c r="AF35" s="311">
        <f t="shared" si="21"/>
        <v>0</v>
      </c>
      <c r="AG35" s="311">
        <f t="shared" si="21"/>
        <v>0</v>
      </c>
      <c r="AH35" s="311">
        <f t="shared" si="21"/>
        <v>0</v>
      </c>
      <c r="AI35" s="311">
        <f t="shared" si="21"/>
        <v>0</v>
      </c>
      <c r="AJ35" s="311">
        <f t="shared" si="21"/>
        <v>0</v>
      </c>
      <c r="AK35" s="311">
        <f t="shared" si="21"/>
        <v>0</v>
      </c>
      <c r="AL35" s="310">
        <f t="shared" si="22"/>
        <v>0</v>
      </c>
      <c r="AM35" s="310">
        <f t="shared" si="23"/>
        <v>0</v>
      </c>
      <c r="AP35" s="86"/>
      <c r="AQ35" s="86"/>
      <c r="AR35" s="127"/>
      <c r="AS35" s="107"/>
      <c r="AT35" s="86"/>
      <c r="AU35" s="124" t="s">
        <v>190</v>
      </c>
      <c r="AY35" s="308">
        <v>0</v>
      </c>
      <c r="AZ35" s="308">
        <v>0</v>
      </c>
      <c r="BA35" s="308">
        <v>0</v>
      </c>
      <c r="BB35" s="308">
        <v>0</v>
      </c>
      <c r="BC35" s="308">
        <v>0</v>
      </c>
      <c r="BD35" s="308">
        <v>0</v>
      </c>
      <c r="BE35" s="308"/>
      <c r="BF35" s="308"/>
      <c r="BH35" s="86"/>
      <c r="BI35" s="86"/>
      <c r="BJ35" s="127"/>
      <c r="BK35" s="107"/>
      <c r="BL35" s="309">
        <v>0</v>
      </c>
      <c r="BM35" s="124"/>
      <c r="BO35" s="308">
        <v>0</v>
      </c>
      <c r="BP35" s="308">
        <v>0</v>
      </c>
      <c r="BQ35" s="308">
        <v>0</v>
      </c>
      <c r="BR35" s="308">
        <v>0</v>
      </c>
      <c r="BS35" s="308">
        <v>0</v>
      </c>
      <c r="BT35" s="308">
        <v>0</v>
      </c>
      <c r="BU35" s="308"/>
      <c r="BV35" s="308"/>
      <c r="BW35" s="310">
        <f t="shared" si="24"/>
        <v>0</v>
      </c>
    </row>
    <row r="36" spans="2:76" s="56" customFormat="1" ht="15">
      <c r="B36" s="91"/>
      <c r="C36" s="91"/>
      <c r="D36" s="327"/>
      <c r="E36" s="142"/>
      <c r="F36" s="328" t="s">
        <v>169</v>
      </c>
      <c r="Y36" s="309">
        <v>0</v>
      </c>
      <c r="Z36" s="309">
        <v>0</v>
      </c>
      <c r="AA36" s="309">
        <v>0</v>
      </c>
      <c r="AB36" s="309">
        <v>0</v>
      </c>
      <c r="AC36" s="309">
        <v>0</v>
      </c>
      <c r="AD36" s="311">
        <f t="shared" ref="AD36" si="25">AY36*BO36</f>
        <v>0</v>
      </c>
      <c r="AE36" s="311">
        <f t="shared" ref="AE36" si="26">AZ36*BP36</f>
        <v>0</v>
      </c>
      <c r="AF36" s="311">
        <f t="shared" ref="AF36" si="27">BA36*BQ36</f>
        <v>0</v>
      </c>
      <c r="AG36" s="311">
        <f t="shared" ref="AG36" si="28">BB36*BR36</f>
        <v>0</v>
      </c>
      <c r="AH36" s="311">
        <f t="shared" ref="AH36" si="29">BC36*BS36</f>
        <v>0</v>
      </c>
      <c r="AI36" s="311">
        <f t="shared" ref="AI36" si="30">BD36*BT36</f>
        <v>0</v>
      </c>
      <c r="AJ36" s="311">
        <f t="shared" ref="AJ36" si="31">BE36*BU36</f>
        <v>0</v>
      </c>
      <c r="AK36" s="311">
        <f t="shared" ref="AK36" si="32">BF36*BV36</f>
        <v>0</v>
      </c>
      <c r="AL36" s="310">
        <f t="shared" ref="AL36" si="33">SUM(Y36:AC36)</f>
        <v>0</v>
      </c>
      <c r="AM36" s="310">
        <f t="shared" ref="AM36" si="34">SUM(AD36:AK36)</f>
        <v>0</v>
      </c>
      <c r="AP36" s="91"/>
      <c r="AQ36" s="91"/>
      <c r="AR36" s="327"/>
      <c r="AS36" s="142"/>
      <c r="AT36" s="91"/>
      <c r="AU36" s="328" t="s">
        <v>190</v>
      </c>
      <c r="AY36" s="309">
        <v>0</v>
      </c>
      <c r="AZ36" s="309">
        <v>0</v>
      </c>
      <c r="BA36" s="309">
        <v>0</v>
      </c>
      <c r="BB36" s="309">
        <v>0</v>
      </c>
      <c r="BC36" s="329"/>
      <c r="BD36" s="308">
        <v>0</v>
      </c>
      <c r="BE36" s="329"/>
      <c r="BF36" s="329"/>
      <c r="BH36" s="91"/>
      <c r="BI36" s="91"/>
      <c r="BJ36" s="327"/>
      <c r="BK36" s="142"/>
      <c r="BL36" s="309">
        <v>0</v>
      </c>
      <c r="BM36" s="328"/>
      <c r="BO36" s="309">
        <v>0</v>
      </c>
      <c r="BP36" s="309">
        <v>0</v>
      </c>
      <c r="BQ36" s="309">
        <v>0</v>
      </c>
      <c r="BR36" s="309">
        <v>0</v>
      </c>
      <c r="BS36" s="308">
        <v>0</v>
      </c>
      <c r="BT36" s="308">
        <v>0</v>
      </c>
      <c r="BU36" s="329"/>
      <c r="BV36" s="329"/>
      <c r="BW36" s="310">
        <f t="shared" si="24"/>
        <v>0</v>
      </c>
      <c r="BX36" s="54"/>
    </row>
    <row r="37" spans="2:76" ht="15">
      <c r="B37" s="86"/>
      <c r="C37" s="86"/>
      <c r="D37" s="27" t="s">
        <v>1</v>
      </c>
      <c r="E37" s="107"/>
      <c r="F37" s="124" t="s">
        <v>169</v>
      </c>
      <c r="Y37" s="310">
        <f t="shared" ref="Y37:AK37" si="35">SUM(Y31:Y36)</f>
        <v>1283.5945977272247</v>
      </c>
      <c r="Z37" s="310">
        <f t="shared" si="35"/>
        <v>1263.0969280692891</v>
      </c>
      <c r="AA37" s="310">
        <f t="shared" si="35"/>
        <v>1285.3933395730207</v>
      </c>
      <c r="AB37" s="310">
        <f t="shared" si="35"/>
        <v>1282.0843596962652</v>
      </c>
      <c r="AC37" s="310">
        <f t="shared" si="35"/>
        <v>1248.8995566625581</v>
      </c>
      <c r="AD37" s="310">
        <f t="shared" si="35"/>
        <v>1392.1869249072661</v>
      </c>
      <c r="AE37" s="310">
        <f t="shared" si="35"/>
        <v>1367.1308742430001</v>
      </c>
      <c r="AF37" s="310">
        <f t="shared" si="35"/>
        <v>1536.6879259840002</v>
      </c>
      <c r="AG37" s="310">
        <f t="shared" si="35"/>
        <v>1300.3494881480115</v>
      </c>
      <c r="AH37" s="310">
        <f t="shared" si="35"/>
        <v>1376.8057727412001</v>
      </c>
      <c r="AI37" s="310">
        <f t="shared" si="35"/>
        <v>599.19565832200021</v>
      </c>
      <c r="AJ37" s="310">
        <f t="shared" si="35"/>
        <v>0</v>
      </c>
      <c r="AK37" s="310">
        <f t="shared" si="35"/>
        <v>0</v>
      </c>
      <c r="AL37" s="310">
        <f t="shared" si="22"/>
        <v>6363.0687817283579</v>
      </c>
      <c r="AM37" s="310">
        <f t="shared" si="23"/>
        <v>7572.3566443454765</v>
      </c>
      <c r="AP37" s="86"/>
      <c r="AQ37" s="86"/>
      <c r="AR37" s="27" t="s">
        <v>1</v>
      </c>
      <c r="AS37" s="107"/>
      <c r="AT37" s="86"/>
      <c r="AU37" s="124" t="s">
        <v>190</v>
      </c>
      <c r="AY37" s="359"/>
      <c r="AZ37" s="357"/>
      <c r="BA37" s="357"/>
      <c r="BB37" s="357"/>
      <c r="BC37" s="357"/>
      <c r="BD37" s="357"/>
      <c r="BE37" s="62"/>
      <c r="BF37" s="61"/>
      <c r="BH37" s="86"/>
      <c r="BI37" s="86"/>
      <c r="BJ37" s="27" t="s">
        <v>1</v>
      </c>
      <c r="BK37" s="107"/>
      <c r="BL37" s="62"/>
      <c r="BM37" s="124"/>
      <c r="BO37" s="62"/>
      <c r="BP37" s="62"/>
      <c r="BQ37" s="62"/>
      <c r="BR37" s="62"/>
      <c r="BS37" s="62"/>
      <c r="BT37" s="62"/>
      <c r="BU37" s="62"/>
      <c r="BV37" s="88"/>
      <c r="BW37" s="92"/>
    </row>
    <row r="38" spans="2:76" ht="15">
      <c r="B38" s="86"/>
      <c r="C38" s="86"/>
      <c r="D38" s="27"/>
      <c r="E38" s="107"/>
      <c r="F38" s="124"/>
      <c r="AH38" s="344"/>
      <c r="AP38" s="86"/>
      <c r="AQ38" s="86"/>
      <c r="AR38" s="27"/>
      <c r="AS38" s="107"/>
      <c r="AT38" s="86"/>
      <c r="AU38" s="124"/>
      <c r="BH38" s="86"/>
      <c r="BI38" s="86"/>
      <c r="BJ38" s="27"/>
      <c r="BK38" s="107"/>
      <c r="BM38" s="124"/>
    </row>
    <row r="39" spans="2:76" ht="15">
      <c r="B39" s="86"/>
      <c r="C39" s="123" t="s">
        <v>182</v>
      </c>
      <c r="D39" s="86"/>
      <c r="E39" s="107"/>
      <c r="F39" s="124"/>
      <c r="AP39" s="86"/>
      <c r="AQ39" s="123" t="s">
        <v>182</v>
      </c>
      <c r="AR39" s="86"/>
      <c r="AS39" s="107"/>
      <c r="AT39" s="86"/>
      <c r="AU39" s="124"/>
      <c r="BH39" s="86"/>
      <c r="BI39" s="123" t="s">
        <v>182</v>
      </c>
      <c r="BJ39" s="86"/>
      <c r="BK39" s="107"/>
      <c r="BM39" s="124"/>
    </row>
    <row r="40" spans="2:76" ht="15">
      <c r="B40" s="86"/>
      <c r="C40" s="86"/>
      <c r="D40" s="28" t="s">
        <v>163</v>
      </c>
      <c r="E40" s="107"/>
      <c r="F40" s="124" t="s">
        <v>169</v>
      </c>
      <c r="Y40" s="309">
        <v>1778.4</v>
      </c>
      <c r="Z40" s="309">
        <v>2120.4</v>
      </c>
      <c r="AA40" s="309">
        <v>3146.4</v>
      </c>
      <c r="AB40" s="309">
        <v>2439.6</v>
      </c>
      <c r="AC40" s="309">
        <v>2325.6</v>
      </c>
      <c r="AD40" s="311">
        <f t="shared" ref="AD40:AK43" si="36">AY40*BO40</f>
        <v>3032.3999999999987</v>
      </c>
      <c r="AE40" s="311">
        <f t="shared" si="36"/>
        <v>3016.4399999999996</v>
      </c>
      <c r="AF40" s="311">
        <f t="shared" si="36"/>
        <v>4245.3600000000006</v>
      </c>
      <c r="AG40" s="311">
        <f t="shared" si="36"/>
        <v>4811.9856000000009</v>
      </c>
      <c r="AH40" s="311">
        <f t="shared" si="36"/>
        <v>3716.1719999999991</v>
      </c>
      <c r="AI40" s="311">
        <f t="shared" si="36"/>
        <v>3688.6980000000012</v>
      </c>
      <c r="AJ40" s="311">
        <f t="shared" si="36"/>
        <v>0</v>
      </c>
      <c r="AK40" s="311">
        <f t="shared" si="36"/>
        <v>0</v>
      </c>
      <c r="AL40" s="310">
        <f>SUM(Y40:AC40)</f>
        <v>11810.400000000001</v>
      </c>
      <c r="AM40" s="310">
        <f>SUM(AD40:AK40)</f>
        <v>22511.0556</v>
      </c>
      <c r="AP40" s="86"/>
      <c r="AQ40" s="86"/>
      <c r="AR40" s="28" t="s">
        <v>163</v>
      </c>
      <c r="AS40" s="107"/>
      <c r="AT40" s="86"/>
      <c r="AU40" s="124" t="s">
        <v>190</v>
      </c>
      <c r="AY40" s="308">
        <v>22.8</v>
      </c>
      <c r="AZ40" s="308">
        <v>22.8</v>
      </c>
      <c r="BA40" s="308">
        <v>22.8</v>
      </c>
      <c r="BB40" s="308">
        <v>22.8</v>
      </c>
      <c r="BC40" s="308">
        <v>22.8</v>
      </c>
      <c r="BD40" s="308">
        <v>22.8</v>
      </c>
      <c r="BE40" s="308"/>
      <c r="BF40" s="308"/>
      <c r="BH40" s="86"/>
      <c r="BI40" s="86"/>
      <c r="BJ40" s="28" t="s">
        <v>163</v>
      </c>
      <c r="BK40" s="107"/>
      <c r="BL40" s="348" t="s">
        <v>165</v>
      </c>
      <c r="BM40" s="124"/>
      <c r="BO40" s="308">
        <v>132.99999999999994</v>
      </c>
      <c r="BP40" s="308">
        <v>132.29999999999998</v>
      </c>
      <c r="BQ40" s="308">
        <v>186.20000000000002</v>
      </c>
      <c r="BR40" s="308">
        <v>211.05200000000002</v>
      </c>
      <c r="BS40" s="308">
        <v>162.98999999999995</v>
      </c>
      <c r="BT40" s="308">
        <v>161.78500000000005</v>
      </c>
      <c r="BU40" s="308"/>
      <c r="BV40" s="308"/>
      <c r="BW40" s="310">
        <f>SUM(BO40:BV40)</f>
        <v>987.327</v>
      </c>
    </row>
    <row r="41" spans="2:76">
      <c r="B41" s="86"/>
      <c r="C41" s="86"/>
      <c r="D41" s="28" t="s">
        <v>183</v>
      </c>
      <c r="E41" s="86"/>
      <c r="F41" s="124" t="s">
        <v>169</v>
      </c>
      <c r="Y41" s="309">
        <v>0</v>
      </c>
      <c r="Z41" s="309">
        <v>0</v>
      </c>
      <c r="AA41" s="309">
        <v>0</v>
      </c>
      <c r="AB41" s="309">
        <v>0</v>
      </c>
      <c r="AC41" s="309">
        <v>0</v>
      </c>
      <c r="AD41" s="311">
        <f t="shared" si="36"/>
        <v>0</v>
      </c>
      <c r="AE41" s="311">
        <f t="shared" si="36"/>
        <v>0</v>
      </c>
      <c r="AF41" s="311">
        <f t="shared" si="36"/>
        <v>0</v>
      </c>
      <c r="AG41" s="311">
        <f t="shared" si="36"/>
        <v>0</v>
      </c>
      <c r="AH41" s="311">
        <f t="shared" si="36"/>
        <v>0</v>
      </c>
      <c r="AI41" s="311">
        <f t="shared" si="36"/>
        <v>0</v>
      </c>
      <c r="AJ41" s="311">
        <f t="shared" si="36"/>
        <v>0</v>
      </c>
      <c r="AK41" s="311">
        <f t="shared" si="36"/>
        <v>0</v>
      </c>
      <c r="AL41" s="310">
        <f>SUM(Y41:AC41)</f>
        <v>0</v>
      </c>
      <c r="AM41" s="310">
        <f>SUM(AD41:AK41)</f>
        <v>0</v>
      </c>
      <c r="AP41" s="86"/>
      <c r="AQ41" s="86"/>
      <c r="AR41" s="28" t="s">
        <v>183</v>
      </c>
      <c r="AS41" s="86"/>
      <c r="AT41" s="86"/>
      <c r="AU41" s="124" t="s">
        <v>190</v>
      </c>
      <c r="AY41" s="308">
        <v>0</v>
      </c>
      <c r="AZ41" s="308">
        <v>0</v>
      </c>
      <c r="BA41" s="308">
        <v>0</v>
      </c>
      <c r="BB41" s="308">
        <v>0</v>
      </c>
      <c r="BC41" s="308">
        <v>0</v>
      </c>
      <c r="BD41" s="308">
        <v>0</v>
      </c>
      <c r="BE41" s="308"/>
      <c r="BF41" s="308"/>
      <c r="BH41" s="86"/>
      <c r="BI41" s="86"/>
      <c r="BJ41" s="28" t="s">
        <v>183</v>
      </c>
      <c r="BK41" s="86"/>
      <c r="BL41" s="348">
        <v>0</v>
      </c>
      <c r="BM41" s="124"/>
      <c r="BO41" s="308">
        <v>0</v>
      </c>
      <c r="BP41" s="308">
        <v>0</v>
      </c>
      <c r="BQ41" s="308">
        <v>0</v>
      </c>
      <c r="BR41" s="308">
        <v>0</v>
      </c>
      <c r="BS41" s="308">
        <v>0</v>
      </c>
      <c r="BT41" s="308">
        <v>0</v>
      </c>
      <c r="BU41" s="308"/>
      <c r="BV41" s="308"/>
      <c r="BW41" s="310">
        <f>SUM(BO41:BV41)</f>
        <v>0</v>
      </c>
    </row>
    <row r="42" spans="2:76">
      <c r="B42" s="86"/>
      <c r="C42" s="86"/>
      <c r="D42" s="127"/>
      <c r="E42" s="86"/>
      <c r="F42" s="124" t="s">
        <v>169</v>
      </c>
      <c r="Y42" s="309">
        <v>0</v>
      </c>
      <c r="Z42" s="309">
        <v>0</v>
      </c>
      <c r="AA42" s="309">
        <v>0</v>
      </c>
      <c r="AB42" s="309">
        <v>0</v>
      </c>
      <c r="AC42" s="309">
        <v>0</v>
      </c>
      <c r="AD42" s="311">
        <f t="shared" si="36"/>
        <v>0</v>
      </c>
      <c r="AE42" s="311">
        <f t="shared" si="36"/>
        <v>0</v>
      </c>
      <c r="AF42" s="311">
        <f t="shared" si="36"/>
        <v>0</v>
      </c>
      <c r="AG42" s="311">
        <f t="shared" si="36"/>
        <v>0</v>
      </c>
      <c r="AH42" s="311">
        <f t="shared" si="36"/>
        <v>0</v>
      </c>
      <c r="AI42" s="311">
        <f t="shared" si="36"/>
        <v>0</v>
      </c>
      <c r="AJ42" s="311">
        <f t="shared" si="36"/>
        <v>0</v>
      </c>
      <c r="AK42" s="311">
        <f t="shared" si="36"/>
        <v>0</v>
      </c>
      <c r="AL42" s="310">
        <f>SUM(Y42:AC42)</f>
        <v>0</v>
      </c>
      <c r="AM42" s="310">
        <f>SUM(AD42:AK42)</f>
        <v>0</v>
      </c>
      <c r="AP42" s="86"/>
      <c r="AQ42" s="86"/>
      <c r="AR42" s="127"/>
      <c r="AS42" s="86"/>
      <c r="AT42" s="86"/>
      <c r="AU42" s="124" t="s">
        <v>190</v>
      </c>
      <c r="AY42" s="308">
        <v>0</v>
      </c>
      <c r="AZ42" s="308">
        <v>0</v>
      </c>
      <c r="BA42" s="308">
        <v>0</v>
      </c>
      <c r="BB42" s="308">
        <v>0</v>
      </c>
      <c r="BC42" s="308">
        <v>0</v>
      </c>
      <c r="BD42" s="308">
        <v>0</v>
      </c>
      <c r="BE42" s="308"/>
      <c r="BF42" s="308"/>
      <c r="BH42" s="86"/>
      <c r="BI42" s="86"/>
      <c r="BJ42" s="127"/>
      <c r="BK42" s="86"/>
      <c r="BL42" s="348">
        <v>0</v>
      </c>
      <c r="BM42" s="124"/>
      <c r="BO42" s="308">
        <v>0</v>
      </c>
      <c r="BP42" s="308">
        <v>0</v>
      </c>
      <c r="BQ42" s="308">
        <v>0</v>
      </c>
      <c r="BR42" s="308">
        <v>0</v>
      </c>
      <c r="BS42" s="308">
        <v>0</v>
      </c>
      <c r="BT42" s="308">
        <v>0</v>
      </c>
      <c r="BU42" s="308"/>
      <c r="BV42" s="308"/>
      <c r="BW42" s="310">
        <f>SUM(BO42:BV42)</f>
        <v>0</v>
      </c>
    </row>
    <row r="43" spans="2:76">
      <c r="B43" s="86"/>
      <c r="C43" s="86"/>
      <c r="D43" s="127"/>
      <c r="E43" s="86"/>
      <c r="F43" s="124" t="s">
        <v>169</v>
      </c>
      <c r="Y43" s="309">
        <v>0</v>
      </c>
      <c r="Z43" s="309">
        <v>0</v>
      </c>
      <c r="AA43" s="309">
        <v>0</v>
      </c>
      <c r="AB43" s="309">
        <v>0</v>
      </c>
      <c r="AC43" s="309">
        <v>0</v>
      </c>
      <c r="AD43" s="311">
        <f t="shared" si="36"/>
        <v>0</v>
      </c>
      <c r="AE43" s="311">
        <f t="shared" si="36"/>
        <v>0</v>
      </c>
      <c r="AF43" s="311">
        <f t="shared" si="36"/>
        <v>0</v>
      </c>
      <c r="AG43" s="311">
        <f t="shared" si="36"/>
        <v>0</v>
      </c>
      <c r="AH43" s="311">
        <f t="shared" si="36"/>
        <v>0</v>
      </c>
      <c r="AI43" s="311">
        <f t="shared" si="36"/>
        <v>0</v>
      </c>
      <c r="AJ43" s="311">
        <f t="shared" si="36"/>
        <v>0</v>
      </c>
      <c r="AK43" s="311">
        <f t="shared" si="36"/>
        <v>0</v>
      </c>
      <c r="AL43" s="310">
        <f>SUM(Y43:AC43)</f>
        <v>0</v>
      </c>
      <c r="AM43" s="310">
        <f>SUM(AD43:AK43)</f>
        <v>0</v>
      </c>
      <c r="AP43" s="86"/>
      <c r="AQ43" s="86"/>
      <c r="AR43" s="127"/>
      <c r="AS43" s="86"/>
      <c r="AT43" s="86"/>
      <c r="AU43" s="124" t="s">
        <v>190</v>
      </c>
      <c r="AY43" s="308">
        <v>0</v>
      </c>
      <c r="AZ43" s="308">
        <v>0</v>
      </c>
      <c r="BA43" s="308">
        <v>0</v>
      </c>
      <c r="BB43" s="308">
        <v>0</v>
      </c>
      <c r="BC43" s="308">
        <v>0</v>
      </c>
      <c r="BD43" s="308">
        <v>0</v>
      </c>
      <c r="BE43" s="308"/>
      <c r="BF43" s="308"/>
      <c r="BH43" s="86"/>
      <c r="BI43" s="86"/>
      <c r="BJ43" s="127"/>
      <c r="BK43" s="86"/>
      <c r="BL43" s="348">
        <v>0</v>
      </c>
      <c r="BM43" s="124"/>
      <c r="BO43" s="308">
        <v>0</v>
      </c>
      <c r="BP43" s="308">
        <v>0</v>
      </c>
      <c r="BQ43" s="308">
        <v>0</v>
      </c>
      <c r="BR43" s="308">
        <v>0</v>
      </c>
      <c r="BS43" s="308">
        <v>0</v>
      </c>
      <c r="BT43" s="308">
        <v>0</v>
      </c>
      <c r="BU43" s="308"/>
      <c r="BV43" s="308"/>
      <c r="BW43" s="310">
        <f>SUM(BO43:BV43)</f>
        <v>0</v>
      </c>
    </row>
    <row r="44" spans="2:76">
      <c r="B44" s="86"/>
      <c r="C44" s="86"/>
      <c r="D44" s="27" t="s">
        <v>1</v>
      </c>
      <c r="E44" s="27"/>
      <c r="F44" s="124" t="s">
        <v>169</v>
      </c>
      <c r="Y44" s="310">
        <f t="shared" ref="Y44:AK44" si="37">SUM(Y40:Y43)</f>
        <v>1778.4</v>
      </c>
      <c r="Z44" s="310">
        <f t="shared" si="37"/>
        <v>2120.4</v>
      </c>
      <c r="AA44" s="310">
        <f t="shared" si="37"/>
        <v>3146.4</v>
      </c>
      <c r="AB44" s="310">
        <f t="shared" si="37"/>
        <v>2439.6</v>
      </c>
      <c r="AC44" s="310">
        <f t="shared" si="37"/>
        <v>2325.6</v>
      </c>
      <c r="AD44" s="310">
        <f t="shared" si="37"/>
        <v>3032.3999999999987</v>
      </c>
      <c r="AE44" s="310">
        <f t="shared" si="37"/>
        <v>3016.4399999999996</v>
      </c>
      <c r="AF44" s="310">
        <f t="shared" si="37"/>
        <v>4245.3600000000006</v>
      </c>
      <c r="AG44" s="310">
        <f t="shared" si="37"/>
        <v>4811.9856000000009</v>
      </c>
      <c r="AH44" s="310">
        <f t="shared" si="37"/>
        <v>3716.1719999999991</v>
      </c>
      <c r="AI44" s="310">
        <f t="shared" si="37"/>
        <v>3688.6980000000012</v>
      </c>
      <c r="AJ44" s="310">
        <f t="shared" si="37"/>
        <v>0</v>
      </c>
      <c r="AK44" s="310">
        <f t="shared" si="37"/>
        <v>0</v>
      </c>
      <c r="AL44" s="310">
        <f>SUM(Y44:AC44)</f>
        <v>11810.400000000001</v>
      </c>
      <c r="AM44" s="310">
        <f>SUM(AD44:AK44)</f>
        <v>22511.0556</v>
      </c>
      <c r="AP44" s="86"/>
      <c r="AQ44" s="86"/>
      <c r="AR44" s="27" t="s">
        <v>1</v>
      </c>
      <c r="AS44" s="27"/>
      <c r="AT44" s="86"/>
      <c r="AU44" s="124" t="s">
        <v>190</v>
      </c>
      <c r="AY44" s="152"/>
      <c r="AZ44" s="62"/>
      <c r="BA44" s="62"/>
      <c r="BB44" s="62"/>
      <c r="BC44" s="62"/>
      <c r="BD44" s="62"/>
      <c r="BE44" s="62"/>
      <c r="BF44" s="61"/>
      <c r="BH44" s="86"/>
      <c r="BI44" s="86"/>
      <c r="BJ44" s="27" t="s">
        <v>1</v>
      </c>
      <c r="BK44" s="27"/>
      <c r="BL44" s="62"/>
      <c r="BM44" s="124"/>
      <c r="BO44" s="62"/>
      <c r="BP44" s="62"/>
      <c r="BQ44" s="62"/>
      <c r="BR44" s="62"/>
      <c r="BS44" s="62"/>
      <c r="BT44" s="62"/>
      <c r="BU44" s="62"/>
      <c r="BV44" s="88"/>
      <c r="BW44" s="92"/>
    </row>
    <row r="45" spans="2:76">
      <c r="B45" s="86"/>
      <c r="C45" s="86"/>
      <c r="D45" s="27"/>
      <c r="E45" s="27"/>
      <c r="F45" s="124"/>
      <c r="AH45" s="344"/>
      <c r="AP45" s="86"/>
      <c r="AQ45" s="86"/>
      <c r="AR45" s="27"/>
      <c r="AS45" s="27"/>
      <c r="AT45" s="86"/>
      <c r="AU45" s="124"/>
      <c r="BH45" s="86"/>
      <c r="BI45" s="86"/>
      <c r="BJ45" s="27"/>
      <c r="BK45" s="27"/>
      <c r="BM45" s="124"/>
    </row>
    <row r="46" spans="2:76">
      <c r="B46" s="86"/>
      <c r="C46" s="123" t="s">
        <v>184</v>
      </c>
      <c r="D46" s="86"/>
      <c r="E46" s="86"/>
      <c r="F46" s="124"/>
      <c r="AP46" s="86"/>
      <c r="AQ46" s="123" t="s">
        <v>184</v>
      </c>
      <c r="AR46" s="86"/>
      <c r="AS46" s="86"/>
      <c r="AT46" s="86"/>
      <c r="AU46" s="124"/>
      <c r="BH46" s="86"/>
      <c r="BI46" s="123" t="s">
        <v>184</v>
      </c>
      <c r="BJ46" s="86"/>
      <c r="BK46" s="86"/>
      <c r="BM46" s="124"/>
    </row>
    <row r="47" spans="2:76">
      <c r="B47" s="86"/>
      <c r="C47" s="86"/>
      <c r="D47" s="28" t="s">
        <v>185</v>
      </c>
      <c r="E47" s="86"/>
      <c r="F47" s="124" t="s">
        <v>169</v>
      </c>
      <c r="Y47" s="309">
        <v>542.739342136</v>
      </c>
      <c r="Z47" s="309">
        <v>625.73635811199995</v>
      </c>
      <c r="AA47" s="309">
        <v>554.07412135999994</v>
      </c>
      <c r="AB47" s="309">
        <v>630.26219195199997</v>
      </c>
      <c r="AC47" s="309">
        <v>568.05296500800091</v>
      </c>
      <c r="AD47" s="311">
        <f t="shared" ref="AD47:AK51" si="38">AY47*BO47</f>
        <v>536.77579437900022</v>
      </c>
      <c r="AE47" s="311">
        <f t="shared" si="38"/>
        <v>464.71867310598685</v>
      </c>
      <c r="AF47" s="311">
        <f t="shared" si="38"/>
        <v>257.31579413617385</v>
      </c>
      <c r="AG47" s="311">
        <f t="shared" si="38"/>
        <v>565.4799379696002</v>
      </c>
      <c r="AH47" s="311">
        <f t="shared" si="38"/>
        <v>622.4324914536985</v>
      </c>
      <c r="AI47" s="311">
        <f t="shared" si="38"/>
        <v>606.19920243579861</v>
      </c>
      <c r="AJ47" s="311">
        <f t="shared" si="38"/>
        <v>0</v>
      </c>
      <c r="AK47" s="311">
        <f t="shared" si="38"/>
        <v>0</v>
      </c>
      <c r="AL47" s="310">
        <f t="shared" ref="AL47:AL52" si="39">SUM(Y47:AC47)</f>
        <v>2920.8649785680009</v>
      </c>
      <c r="AM47" s="310">
        <f t="shared" ref="AM47:AM52" si="40">SUM(AD47:AK47)</f>
        <v>3052.9218934802584</v>
      </c>
      <c r="AP47" s="86"/>
      <c r="AQ47" s="86"/>
      <c r="AR47" s="28" t="s">
        <v>185</v>
      </c>
      <c r="AS47" s="86"/>
      <c r="AT47" s="86"/>
      <c r="AU47" s="124" t="s">
        <v>190</v>
      </c>
      <c r="AY47" s="308">
        <v>2.5838999999999992E-3</v>
      </c>
      <c r="AZ47" s="308">
        <v>2.6116251996137537E-3</v>
      </c>
      <c r="BA47" s="308">
        <v>2.6001627112482197E-3</v>
      </c>
      <c r="BB47" s="308">
        <v>2.6269399999999999E-3</v>
      </c>
      <c r="BC47" s="308">
        <v>2.5941100000000002E-3</v>
      </c>
      <c r="BD47" s="308">
        <v>2.5460299999999999E-3</v>
      </c>
      <c r="BE47" s="308"/>
      <c r="BF47" s="308"/>
      <c r="BH47" s="86"/>
      <c r="BI47" s="86"/>
      <c r="BJ47" s="28" t="s">
        <v>185</v>
      </c>
      <c r="BK47" s="86"/>
      <c r="BL47" s="309" t="s">
        <v>639</v>
      </c>
      <c r="BM47" s="124"/>
      <c r="BO47" s="308">
        <v>207738.61000000013</v>
      </c>
      <c r="BP47" s="308">
        <v>177942.33000000016</v>
      </c>
      <c r="BQ47" s="308">
        <v>98961.420000000027</v>
      </c>
      <c r="BR47" s="308">
        <v>215261.84000000008</v>
      </c>
      <c r="BS47" s="308">
        <v>239940.6699999994</v>
      </c>
      <c r="BT47" s="308">
        <v>238095.85999999946</v>
      </c>
      <c r="BU47" s="308"/>
      <c r="BV47" s="308"/>
      <c r="BW47" s="310">
        <f>SUM(BO47:BV47)</f>
        <v>1177940.7299999993</v>
      </c>
    </row>
    <row r="48" spans="2:76">
      <c r="B48" s="86"/>
      <c r="C48" s="86"/>
      <c r="D48" s="28" t="s">
        <v>186</v>
      </c>
      <c r="E48" s="86"/>
      <c r="F48" s="124" t="s">
        <v>169</v>
      </c>
      <c r="Y48" s="309">
        <v>0</v>
      </c>
      <c r="Z48" s="309">
        <v>0</v>
      </c>
      <c r="AA48" s="309">
        <v>0</v>
      </c>
      <c r="AB48" s="309">
        <v>0</v>
      </c>
      <c r="AC48" s="309">
        <v>0</v>
      </c>
      <c r="AD48" s="311">
        <f t="shared" si="38"/>
        <v>0</v>
      </c>
      <c r="AE48" s="311">
        <f t="shared" si="38"/>
        <v>0</v>
      </c>
      <c r="AF48" s="311">
        <f t="shared" si="38"/>
        <v>0</v>
      </c>
      <c r="AG48" s="311">
        <f t="shared" si="38"/>
        <v>0</v>
      </c>
      <c r="AH48" s="311">
        <f t="shared" si="38"/>
        <v>0</v>
      </c>
      <c r="AI48" s="311">
        <f t="shared" si="38"/>
        <v>0</v>
      </c>
      <c r="AJ48" s="311">
        <f t="shared" si="38"/>
        <v>0</v>
      </c>
      <c r="AK48" s="311">
        <f t="shared" si="38"/>
        <v>0</v>
      </c>
      <c r="AL48" s="310">
        <f t="shared" si="39"/>
        <v>0</v>
      </c>
      <c r="AM48" s="310">
        <f t="shared" si="40"/>
        <v>0</v>
      </c>
      <c r="AP48" s="86"/>
      <c r="AQ48" s="86"/>
      <c r="AR48" s="28" t="s">
        <v>186</v>
      </c>
      <c r="AS48" s="86"/>
      <c r="AT48" s="86"/>
      <c r="AU48" s="124" t="s">
        <v>190</v>
      </c>
      <c r="AY48" s="308">
        <v>0</v>
      </c>
      <c r="AZ48" s="308">
        <v>0</v>
      </c>
      <c r="BA48" s="308">
        <v>0</v>
      </c>
      <c r="BB48" s="308">
        <v>0</v>
      </c>
      <c r="BC48" s="308">
        <v>0</v>
      </c>
      <c r="BD48" s="308">
        <v>0</v>
      </c>
      <c r="BE48" s="308"/>
      <c r="BF48" s="308"/>
      <c r="BH48" s="86"/>
      <c r="BI48" s="86"/>
      <c r="BJ48" s="28" t="s">
        <v>186</v>
      </c>
      <c r="BK48" s="86"/>
      <c r="BL48" s="309">
        <v>0</v>
      </c>
      <c r="BM48" s="124"/>
      <c r="BO48" s="308">
        <v>0</v>
      </c>
      <c r="BP48" s="308">
        <v>0</v>
      </c>
      <c r="BQ48" s="308">
        <v>0</v>
      </c>
      <c r="BR48" s="308">
        <v>0</v>
      </c>
      <c r="BS48" s="308">
        <v>0</v>
      </c>
      <c r="BT48" s="308">
        <v>0</v>
      </c>
      <c r="BU48" s="308"/>
      <c r="BV48" s="308"/>
      <c r="BW48" s="310">
        <f>SUM(BO48:BV48)</f>
        <v>0</v>
      </c>
    </row>
    <row r="49" spans="2:75">
      <c r="B49" s="86"/>
      <c r="C49" s="86"/>
      <c r="D49" s="28" t="s">
        <v>187</v>
      </c>
      <c r="E49" s="86"/>
      <c r="F49" s="124" t="s">
        <v>169</v>
      </c>
      <c r="Y49" s="309">
        <v>1881.8407593173099</v>
      </c>
      <c r="Z49" s="309">
        <v>1375.5170906430112</v>
      </c>
      <c r="AA49" s="309">
        <v>2809.8274491985362</v>
      </c>
      <c r="AB49" s="309">
        <v>5112.2003902151328</v>
      </c>
      <c r="AC49" s="309">
        <v>4331.521118617</v>
      </c>
      <c r="AD49" s="311">
        <f t="shared" si="38"/>
        <v>3403.3790962956054</v>
      </c>
      <c r="AE49" s="311">
        <f t="shared" si="38"/>
        <v>4596.8839930753757</v>
      </c>
      <c r="AF49" s="311">
        <f t="shared" si="38"/>
        <v>3400.5687304471367</v>
      </c>
      <c r="AG49" s="311">
        <f t="shared" si="38"/>
        <v>3867.8225998515104</v>
      </c>
      <c r="AH49" s="311">
        <f t="shared" si="38"/>
        <v>6075.1323679318939</v>
      </c>
      <c r="AI49" s="311">
        <f t="shared" si="38"/>
        <v>6686.4364634943986</v>
      </c>
      <c r="AJ49" s="311">
        <f t="shared" si="38"/>
        <v>0</v>
      </c>
      <c r="AK49" s="311">
        <f t="shared" si="38"/>
        <v>0</v>
      </c>
      <c r="AL49" s="310">
        <f t="shared" si="39"/>
        <v>15510.90680799099</v>
      </c>
      <c r="AM49" s="310">
        <f t="shared" si="40"/>
        <v>28030.223251095922</v>
      </c>
      <c r="AP49" s="86"/>
      <c r="AQ49" s="86"/>
      <c r="AR49" s="28" t="s">
        <v>187</v>
      </c>
      <c r="AS49" s="86"/>
      <c r="AT49" s="86"/>
      <c r="AU49" s="124" t="s">
        <v>190</v>
      </c>
      <c r="AY49" s="308">
        <v>2.9088350722567993E-3</v>
      </c>
      <c r="AZ49" s="308">
        <v>2.9657177747973284E-3</v>
      </c>
      <c r="BA49" s="308">
        <v>2.9535052630192773E-3</v>
      </c>
      <c r="BB49" s="308">
        <v>2.9704899999999997E-3</v>
      </c>
      <c r="BC49" s="308">
        <v>2.7582100000000001E-3</v>
      </c>
      <c r="BD49" s="308">
        <v>2.7577600000000002E-3</v>
      </c>
      <c r="BE49" s="308"/>
      <c r="BF49" s="308"/>
      <c r="BH49" s="86"/>
      <c r="BI49" s="86"/>
      <c r="BJ49" s="28" t="s">
        <v>187</v>
      </c>
      <c r="BK49" s="86"/>
      <c r="BL49" s="309" t="s">
        <v>639</v>
      </c>
      <c r="BM49" s="124"/>
      <c r="BO49" s="308">
        <v>1170014.4600000018</v>
      </c>
      <c r="BP49" s="308">
        <v>1550007.2300000016</v>
      </c>
      <c r="BQ49" s="308">
        <v>1151367.0799999998</v>
      </c>
      <c r="BR49" s="308">
        <v>1302082.3500000036</v>
      </c>
      <c r="BS49" s="308">
        <v>2202563.3899999978</v>
      </c>
      <c r="BT49" s="308">
        <v>2424589.6899999995</v>
      </c>
      <c r="BU49" s="308"/>
      <c r="BV49" s="308"/>
      <c r="BW49" s="310">
        <f>SUM(BO49:BV49)</f>
        <v>9800624.200000003</v>
      </c>
    </row>
    <row r="50" spans="2:75">
      <c r="B50" s="86"/>
      <c r="C50" s="86"/>
      <c r="D50" s="127"/>
      <c r="E50" s="86"/>
      <c r="F50" s="124" t="s">
        <v>169</v>
      </c>
      <c r="Y50" s="309">
        <v>0</v>
      </c>
      <c r="Z50" s="309">
        <v>4.8670774859999995</v>
      </c>
      <c r="AA50" s="309">
        <v>0</v>
      </c>
      <c r="AB50" s="309">
        <v>0</v>
      </c>
      <c r="AC50" s="309">
        <v>0</v>
      </c>
      <c r="AD50" s="311">
        <f t="shared" si="38"/>
        <v>0</v>
      </c>
      <c r="AE50" s="311">
        <f t="shared" si="38"/>
        <v>0</v>
      </c>
      <c r="AF50" s="311">
        <f t="shared" si="38"/>
        <v>0</v>
      </c>
      <c r="AG50" s="311">
        <f t="shared" si="38"/>
        <v>0</v>
      </c>
      <c r="AH50" s="311">
        <f t="shared" si="38"/>
        <v>0</v>
      </c>
      <c r="AI50" s="311">
        <f t="shared" si="38"/>
        <v>0</v>
      </c>
      <c r="AJ50" s="311">
        <f t="shared" si="38"/>
        <v>0</v>
      </c>
      <c r="AK50" s="311">
        <f t="shared" si="38"/>
        <v>0</v>
      </c>
      <c r="AL50" s="310">
        <f t="shared" si="39"/>
        <v>4.8670774859999995</v>
      </c>
      <c r="AM50" s="310">
        <f t="shared" si="40"/>
        <v>0</v>
      </c>
      <c r="AP50" s="86"/>
      <c r="AQ50" s="86"/>
      <c r="AR50" s="127"/>
      <c r="AS50" s="86"/>
      <c r="AT50" s="86"/>
      <c r="AU50" s="124" t="s">
        <v>190</v>
      </c>
      <c r="AY50" s="308">
        <v>0</v>
      </c>
      <c r="AZ50" s="308">
        <v>0</v>
      </c>
      <c r="BA50" s="308">
        <v>0</v>
      </c>
      <c r="BB50" s="308">
        <v>0</v>
      </c>
      <c r="BC50" s="308">
        <v>0</v>
      </c>
      <c r="BD50" s="308">
        <v>0</v>
      </c>
      <c r="BE50" s="308"/>
      <c r="BF50" s="308"/>
      <c r="BH50" s="86"/>
      <c r="BI50" s="86"/>
      <c r="BJ50" s="127"/>
      <c r="BK50" s="86"/>
      <c r="BL50" s="309">
        <v>0</v>
      </c>
      <c r="BM50" s="124"/>
      <c r="BO50" s="308">
        <v>0</v>
      </c>
      <c r="BP50" s="308">
        <v>0</v>
      </c>
      <c r="BQ50" s="308">
        <v>0</v>
      </c>
      <c r="BR50" s="308">
        <v>0</v>
      </c>
      <c r="BS50" s="308">
        <v>0</v>
      </c>
      <c r="BT50" s="308">
        <v>0</v>
      </c>
      <c r="BU50" s="308"/>
      <c r="BV50" s="308"/>
      <c r="BW50" s="310">
        <f>SUM(BO50:BV50)</f>
        <v>0</v>
      </c>
    </row>
    <row r="51" spans="2:75">
      <c r="B51" s="86"/>
      <c r="C51" s="86"/>
      <c r="D51" s="127"/>
      <c r="E51" s="86"/>
      <c r="F51" s="124" t="s">
        <v>169</v>
      </c>
      <c r="Y51" s="309">
        <v>0</v>
      </c>
      <c r="Z51" s="309">
        <v>0</v>
      </c>
      <c r="AA51" s="309">
        <v>0</v>
      </c>
      <c r="AB51" s="309">
        <v>0</v>
      </c>
      <c r="AC51" s="309">
        <v>0</v>
      </c>
      <c r="AD51" s="311">
        <f t="shared" si="38"/>
        <v>0</v>
      </c>
      <c r="AE51" s="311">
        <f t="shared" si="38"/>
        <v>0</v>
      </c>
      <c r="AF51" s="311">
        <f t="shared" si="38"/>
        <v>0</v>
      </c>
      <c r="AG51" s="311">
        <f t="shared" si="38"/>
        <v>0</v>
      </c>
      <c r="AH51" s="311">
        <f t="shared" si="38"/>
        <v>0</v>
      </c>
      <c r="AI51" s="311">
        <f t="shared" si="38"/>
        <v>0</v>
      </c>
      <c r="AJ51" s="311">
        <f t="shared" si="38"/>
        <v>0</v>
      </c>
      <c r="AK51" s="311">
        <f t="shared" si="38"/>
        <v>0</v>
      </c>
      <c r="AL51" s="310">
        <f t="shared" si="39"/>
        <v>0</v>
      </c>
      <c r="AM51" s="310">
        <f t="shared" si="40"/>
        <v>0</v>
      </c>
      <c r="AP51" s="86"/>
      <c r="AQ51" s="86"/>
      <c r="AR51" s="127"/>
      <c r="AS51" s="86"/>
      <c r="AT51" s="86"/>
      <c r="AU51" s="124" t="s">
        <v>190</v>
      </c>
      <c r="AY51" s="308">
        <v>0</v>
      </c>
      <c r="AZ51" s="308">
        <v>0</v>
      </c>
      <c r="BA51" s="308">
        <v>0</v>
      </c>
      <c r="BB51" s="308">
        <v>0</v>
      </c>
      <c r="BC51" s="308">
        <v>0</v>
      </c>
      <c r="BD51" s="308">
        <v>0</v>
      </c>
      <c r="BE51" s="308"/>
      <c r="BF51" s="308"/>
      <c r="BH51" s="86"/>
      <c r="BI51" s="86"/>
      <c r="BJ51" s="127"/>
      <c r="BK51" s="86"/>
      <c r="BL51" s="309">
        <v>0</v>
      </c>
      <c r="BM51" s="124"/>
      <c r="BO51" s="308">
        <v>0</v>
      </c>
      <c r="BP51" s="308">
        <v>0</v>
      </c>
      <c r="BQ51" s="308">
        <v>0</v>
      </c>
      <c r="BR51" s="308">
        <v>0</v>
      </c>
      <c r="BS51" s="308">
        <v>0</v>
      </c>
      <c r="BT51" s="308">
        <v>0</v>
      </c>
      <c r="BU51" s="308"/>
      <c r="BV51" s="308"/>
      <c r="BW51" s="310">
        <f>SUM(BO51:BV51)</f>
        <v>0</v>
      </c>
    </row>
    <row r="52" spans="2:75">
      <c r="B52" s="86"/>
      <c r="C52" s="86"/>
      <c r="D52" s="27" t="s">
        <v>1</v>
      </c>
      <c r="E52" s="27"/>
      <c r="F52" s="124" t="s">
        <v>169</v>
      </c>
      <c r="Y52" s="310">
        <f t="shared" ref="Y52:AK52" si="41">SUM(Y47:Y51)</f>
        <v>2424.5801014533099</v>
      </c>
      <c r="Z52" s="310">
        <f t="shared" si="41"/>
        <v>2006.120526241011</v>
      </c>
      <c r="AA52" s="310">
        <f t="shared" si="41"/>
        <v>3363.9015705585362</v>
      </c>
      <c r="AB52" s="310">
        <f t="shared" si="41"/>
        <v>5742.4625821671325</v>
      </c>
      <c r="AC52" s="310">
        <f t="shared" si="41"/>
        <v>4899.5740836250006</v>
      </c>
      <c r="AD52" s="310">
        <f t="shared" si="41"/>
        <v>3940.1548906746057</v>
      </c>
      <c r="AE52" s="310">
        <f t="shared" si="41"/>
        <v>5061.6026661813621</v>
      </c>
      <c r="AF52" s="310">
        <f t="shared" si="41"/>
        <v>3657.8845245833104</v>
      </c>
      <c r="AG52" s="310">
        <f t="shared" si="41"/>
        <v>4433.3025378211105</v>
      </c>
      <c r="AH52" s="310">
        <f t="shared" si="41"/>
        <v>6697.5648593855922</v>
      </c>
      <c r="AI52" s="310">
        <f t="shared" si="41"/>
        <v>7292.6356659301973</v>
      </c>
      <c r="AJ52" s="310">
        <f t="shared" si="41"/>
        <v>0</v>
      </c>
      <c r="AK52" s="310">
        <f t="shared" si="41"/>
        <v>0</v>
      </c>
      <c r="AL52" s="310">
        <f t="shared" si="39"/>
        <v>18436.638864044991</v>
      </c>
      <c r="AM52" s="310">
        <f t="shared" si="40"/>
        <v>31083.145144576178</v>
      </c>
      <c r="AP52" s="86"/>
      <c r="AQ52" s="86"/>
      <c r="AR52" s="27" t="s">
        <v>1</v>
      </c>
      <c r="AS52" s="27"/>
      <c r="AT52" s="86"/>
      <c r="AU52" s="124" t="s">
        <v>190</v>
      </c>
      <c r="AY52" s="359"/>
      <c r="AZ52" s="357"/>
      <c r="BA52" s="357"/>
      <c r="BB52" s="357"/>
      <c r="BC52" s="357"/>
      <c r="BD52" s="357"/>
      <c r="BE52" s="62"/>
      <c r="BF52" s="61"/>
      <c r="BH52" s="86"/>
      <c r="BI52" s="86"/>
      <c r="BJ52" s="27" t="s">
        <v>1</v>
      </c>
      <c r="BK52" s="27"/>
      <c r="BL52" s="62"/>
      <c r="BM52" s="124"/>
      <c r="BO52" s="62"/>
      <c r="BP52" s="62"/>
      <c r="BQ52" s="62"/>
      <c r="BR52" s="62"/>
      <c r="BS52" s="62"/>
      <c r="BT52" s="62"/>
      <c r="BU52" s="62"/>
      <c r="BV52" s="88"/>
      <c r="BW52" s="92"/>
    </row>
    <row r="53" spans="2:75">
      <c r="B53" s="86"/>
      <c r="C53" s="86"/>
      <c r="D53" s="27"/>
      <c r="E53" s="27"/>
      <c r="F53" s="124"/>
      <c r="AP53" s="86"/>
      <c r="AQ53" s="86"/>
      <c r="AR53" s="27"/>
      <c r="AS53" s="27"/>
      <c r="AT53" s="86"/>
      <c r="AU53" s="124"/>
      <c r="AY53" s="358"/>
      <c r="AZ53" s="358"/>
      <c r="BA53" s="358"/>
      <c r="BB53" s="358"/>
      <c r="BC53" s="358"/>
      <c r="BD53" s="358"/>
      <c r="BH53" s="86"/>
      <c r="BI53" s="86"/>
      <c r="BJ53" s="27"/>
      <c r="BK53" s="27"/>
      <c r="BM53" s="124"/>
    </row>
    <row r="54" spans="2:75">
      <c r="B54" s="86"/>
      <c r="C54" s="123" t="s">
        <v>188</v>
      </c>
      <c r="E54" s="123"/>
      <c r="AP54" s="86"/>
      <c r="AQ54" s="123" t="s">
        <v>188</v>
      </c>
      <c r="AS54" s="123"/>
      <c r="AT54" s="86"/>
      <c r="AY54" s="358"/>
      <c r="AZ54" s="358"/>
      <c r="BA54" s="358"/>
      <c r="BB54" s="358"/>
      <c r="BC54" s="358"/>
      <c r="BD54" s="358"/>
      <c r="BH54" s="86"/>
      <c r="BI54" s="123" t="s">
        <v>188</v>
      </c>
      <c r="BK54" s="123"/>
    </row>
    <row r="55" spans="2:75">
      <c r="B55" s="86"/>
      <c r="C55" s="123"/>
      <c r="D55" s="28" t="s">
        <v>188</v>
      </c>
      <c r="E55" s="123"/>
      <c r="F55" s="124" t="s">
        <v>169</v>
      </c>
      <c r="Y55" s="309">
        <v>1038094.278</v>
      </c>
      <c r="Z55" s="309">
        <v>1003743.208</v>
      </c>
      <c r="AA55" s="309">
        <v>993956.86</v>
      </c>
      <c r="AB55" s="309">
        <v>923472.37981802528</v>
      </c>
      <c r="AC55" s="309">
        <v>900221.15258486988</v>
      </c>
      <c r="AD55" s="311">
        <f t="shared" ref="AD55:AK55" si="42">AY55*BO55</f>
        <v>824377.36906825856</v>
      </c>
      <c r="AE55" s="311">
        <f t="shared" si="42"/>
        <v>739427.26434906491</v>
      </c>
      <c r="AF55" s="311">
        <f t="shared" si="42"/>
        <v>574936.59231961553</v>
      </c>
      <c r="AG55" s="311">
        <f t="shared" si="42"/>
        <v>455351.11947058566</v>
      </c>
      <c r="AH55" s="311">
        <f t="shared" si="42"/>
        <v>406795.70025317569</v>
      </c>
      <c r="AI55" s="311">
        <f t="shared" si="42"/>
        <v>354018.96851016529</v>
      </c>
      <c r="AJ55" s="311">
        <f t="shared" si="42"/>
        <v>0</v>
      </c>
      <c r="AK55" s="311">
        <f t="shared" si="42"/>
        <v>0</v>
      </c>
      <c r="AL55" s="310">
        <f>SUM(Y55:AC55)</f>
        <v>4859487.8784028944</v>
      </c>
      <c r="AM55" s="310">
        <f>SUM(AD55:AK55)</f>
        <v>3354907.0139708654</v>
      </c>
      <c r="AP55" s="86"/>
      <c r="AQ55" s="123"/>
      <c r="AR55" s="28" t="s">
        <v>188</v>
      </c>
      <c r="AS55" s="123"/>
      <c r="AT55" s="86"/>
      <c r="AU55" s="124" t="s">
        <v>190</v>
      </c>
      <c r="AY55" s="308">
        <v>4.6218999999999996E-4</v>
      </c>
      <c r="AZ55" s="308">
        <v>4.1204999999999996E-4</v>
      </c>
      <c r="BA55" s="308">
        <v>3.5156E-4</v>
      </c>
      <c r="BB55" s="308">
        <v>2.8307000000000001E-4</v>
      </c>
      <c r="BC55" s="308">
        <v>2.5559999999999998E-4</v>
      </c>
      <c r="BD55" s="308">
        <v>2.3313999999999998E-4</v>
      </c>
      <c r="BE55" s="308"/>
      <c r="BF55" s="308"/>
      <c r="BH55" s="86"/>
      <c r="BI55" s="123"/>
      <c r="BJ55" s="28" t="s">
        <v>188</v>
      </c>
      <c r="BK55" s="123"/>
      <c r="BL55" s="308" t="s">
        <v>638</v>
      </c>
      <c r="BM55" s="124"/>
      <c r="BO55" s="308">
        <v>1783633070.962718</v>
      </c>
      <c r="BP55" s="308">
        <v>1794508589.610642</v>
      </c>
      <c r="BQ55" s="308">
        <v>1635386825.3487756</v>
      </c>
      <c r="BR55" s="308">
        <v>1608616665.3851898</v>
      </c>
      <c r="BS55" s="308">
        <v>1591532473.6039739</v>
      </c>
      <c r="BT55" s="308">
        <v>1518482321.824506</v>
      </c>
      <c r="BU55" s="308"/>
      <c r="BV55" s="308"/>
      <c r="BW55" s="310">
        <f>SUM(BO55:BV55)</f>
        <v>9932159946.7358055</v>
      </c>
    </row>
    <row r="56" spans="2:75">
      <c r="B56" s="86"/>
      <c r="C56" s="86"/>
      <c r="AY56" s="358"/>
      <c r="AZ56" s="358"/>
      <c r="BA56" s="358"/>
      <c r="BB56" s="358"/>
      <c r="BC56" s="358"/>
      <c r="BD56" s="358"/>
    </row>
    <row r="57" spans="2:75">
      <c r="B57" s="123" t="s">
        <v>397</v>
      </c>
      <c r="AY57" s="358"/>
      <c r="AZ57" s="358"/>
      <c r="BA57" s="358"/>
      <c r="BB57" s="358"/>
      <c r="BC57" s="358"/>
      <c r="BD57" s="358"/>
    </row>
    <row r="58" spans="2:75">
      <c r="AY58" s="358"/>
      <c r="AZ58" s="358"/>
      <c r="BA58" s="358"/>
      <c r="BB58" s="358"/>
      <c r="BC58" s="358"/>
      <c r="BD58" s="358"/>
    </row>
    <row r="59" spans="2:75" ht="15">
      <c r="C59" s="123" t="s">
        <v>172</v>
      </c>
      <c r="D59" s="123"/>
      <c r="E59" s="107"/>
      <c r="AP59" s="86"/>
      <c r="AQ59" s="123" t="s">
        <v>172</v>
      </c>
      <c r="AR59" s="123"/>
      <c r="AS59" s="107"/>
      <c r="AT59" s="86"/>
      <c r="BH59" s="86"/>
      <c r="BI59" s="123" t="s">
        <v>257</v>
      </c>
      <c r="BJ59" s="123"/>
      <c r="BK59" s="107"/>
    </row>
    <row r="60" spans="2:75" ht="15">
      <c r="C60" s="123"/>
      <c r="D60" s="107" t="s">
        <v>173</v>
      </c>
      <c r="E60" s="107"/>
      <c r="F60" s="124" t="s">
        <v>169</v>
      </c>
      <c r="Y60" s="153"/>
      <c r="Z60" s="154"/>
      <c r="AA60" s="154"/>
      <c r="AB60" s="154"/>
      <c r="AC60" s="68"/>
      <c r="AD60" s="312">
        <f t="shared" ref="AD60:AK64" si="43">AY60*BO60</f>
        <v>0</v>
      </c>
      <c r="AE60" s="311">
        <f t="shared" si="43"/>
        <v>0</v>
      </c>
      <c r="AF60" s="311">
        <f t="shared" si="43"/>
        <v>0</v>
      </c>
      <c r="AG60" s="311">
        <f t="shared" si="43"/>
        <v>0</v>
      </c>
      <c r="AH60" s="311">
        <f t="shared" si="43"/>
        <v>0</v>
      </c>
      <c r="AI60" s="311">
        <f t="shared" si="43"/>
        <v>0</v>
      </c>
      <c r="AJ60" s="311">
        <f t="shared" si="43"/>
        <v>0</v>
      </c>
      <c r="AK60" s="311">
        <f t="shared" si="43"/>
        <v>0</v>
      </c>
      <c r="AL60" s="310">
        <f t="shared" ref="AL60:AL65" si="44">SUM(Y60:AC60)</f>
        <v>0</v>
      </c>
      <c r="AM60" s="310">
        <f t="shared" ref="AM60:AM65" si="45">SUM(AD60:AK60)</f>
        <v>0</v>
      </c>
      <c r="AP60" s="86"/>
      <c r="AQ60" s="123"/>
      <c r="AR60" s="107" t="s">
        <v>173</v>
      </c>
      <c r="AS60" s="107"/>
      <c r="AT60" s="86"/>
      <c r="AU60" s="124" t="s">
        <v>190</v>
      </c>
      <c r="AY60" s="308">
        <v>0</v>
      </c>
      <c r="AZ60" s="308">
        <v>0</v>
      </c>
      <c r="BA60" s="308">
        <v>0</v>
      </c>
      <c r="BB60" s="308">
        <v>0</v>
      </c>
      <c r="BC60" s="308">
        <v>0</v>
      </c>
      <c r="BD60" s="308">
        <v>0</v>
      </c>
      <c r="BE60" s="308"/>
      <c r="BF60" s="308"/>
      <c r="BH60" s="86"/>
      <c r="BI60" s="123"/>
      <c r="BJ60" s="107" t="s">
        <v>173</v>
      </c>
      <c r="BK60" s="107"/>
      <c r="BL60" s="309">
        <v>0</v>
      </c>
      <c r="BM60" s="124"/>
      <c r="BO60" s="308">
        <v>0</v>
      </c>
      <c r="BP60" s="308">
        <v>0</v>
      </c>
      <c r="BQ60" s="308">
        <v>0</v>
      </c>
      <c r="BR60" s="308">
        <v>0</v>
      </c>
      <c r="BS60" s="308">
        <v>0</v>
      </c>
      <c r="BT60" s="308">
        <v>0</v>
      </c>
      <c r="BU60" s="308"/>
      <c r="BV60" s="308"/>
      <c r="BW60" s="310">
        <f>SUM(BO60:BV60)</f>
        <v>0</v>
      </c>
    </row>
    <row r="61" spans="2:75" ht="15">
      <c r="C61" s="86"/>
      <c r="D61" s="107" t="s">
        <v>174</v>
      </c>
      <c r="E61" s="107"/>
      <c r="F61" s="124" t="s">
        <v>169</v>
      </c>
      <c r="Y61" s="67"/>
      <c r="Z61" s="66"/>
      <c r="AA61" s="66"/>
      <c r="AB61" s="66"/>
      <c r="AC61" s="65"/>
      <c r="AD61" s="312">
        <f t="shared" si="43"/>
        <v>0</v>
      </c>
      <c r="AE61" s="311">
        <f t="shared" si="43"/>
        <v>0</v>
      </c>
      <c r="AF61" s="311">
        <f t="shared" si="43"/>
        <v>0</v>
      </c>
      <c r="AG61" s="311">
        <f t="shared" si="43"/>
        <v>0</v>
      </c>
      <c r="AH61" s="311">
        <f t="shared" si="43"/>
        <v>0</v>
      </c>
      <c r="AI61" s="311">
        <f t="shared" si="43"/>
        <v>0</v>
      </c>
      <c r="AJ61" s="311">
        <f t="shared" si="43"/>
        <v>0</v>
      </c>
      <c r="AK61" s="311">
        <f t="shared" si="43"/>
        <v>0</v>
      </c>
      <c r="AL61" s="310">
        <f t="shared" si="44"/>
        <v>0</v>
      </c>
      <c r="AM61" s="310">
        <f t="shared" si="45"/>
        <v>0</v>
      </c>
      <c r="AP61" s="86"/>
      <c r="AQ61" s="86"/>
      <c r="AR61" s="107" t="s">
        <v>174</v>
      </c>
      <c r="AS61" s="107"/>
      <c r="AT61" s="86"/>
      <c r="AU61" s="124" t="s">
        <v>190</v>
      </c>
      <c r="AY61" s="308">
        <v>0</v>
      </c>
      <c r="AZ61" s="308">
        <v>0</v>
      </c>
      <c r="BA61" s="308">
        <v>0</v>
      </c>
      <c r="BB61" s="308">
        <v>0</v>
      </c>
      <c r="BC61" s="308">
        <v>0</v>
      </c>
      <c r="BD61" s="308">
        <v>0</v>
      </c>
      <c r="BE61" s="308"/>
      <c r="BF61" s="308"/>
      <c r="BH61" s="86"/>
      <c r="BI61" s="86"/>
      <c r="BJ61" s="107" t="s">
        <v>174</v>
      </c>
      <c r="BK61" s="107"/>
      <c r="BL61" s="309">
        <v>0</v>
      </c>
      <c r="BM61" s="124"/>
      <c r="BO61" s="308">
        <v>0</v>
      </c>
      <c r="BP61" s="308">
        <v>0</v>
      </c>
      <c r="BQ61" s="308">
        <v>0</v>
      </c>
      <c r="BR61" s="308">
        <v>0</v>
      </c>
      <c r="BS61" s="308">
        <v>0</v>
      </c>
      <c r="BT61" s="308">
        <v>0</v>
      </c>
      <c r="BU61" s="308"/>
      <c r="BV61" s="308"/>
      <c r="BW61" s="310">
        <f>SUM(BO61:BV61)</f>
        <v>0</v>
      </c>
    </row>
    <row r="62" spans="2:75" ht="15">
      <c r="C62" s="86"/>
      <c r="D62" s="94" t="s">
        <v>175</v>
      </c>
      <c r="E62" s="107"/>
      <c r="F62" s="124" t="s">
        <v>169</v>
      </c>
      <c r="Y62" s="67"/>
      <c r="Z62" s="66"/>
      <c r="AA62" s="66"/>
      <c r="AB62" s="66"/>
      <c r="AC62" s="65"/>
      <c r="AD62" s="312">
        <f t="shared" si="43"/>
        <v>0</v>
      </c>
      <c r="AE62" s="311">
        <f t="shared" si="43"/>
        <v>0</v>
      </c>
      <c r="AF62" s="311">
        <f t="shared" si="43"/>
        <v>0</v>
      </c>
      <c r="AG62" s="311">
        <f t="shared" si="43"/>
        <v>0</v>
      </c>
      <c r="AH62" s="311">
        <f t="shared" si="43"/>
        <v>0</v>
      </c>
      <c r="AI62" s="311">
        <f t="shared" si="43"/>
        <v>0</v>
      </c>
      <c r="AJ62" s="311">
        <f t="shared" si="43"/>
        <v>0</v>
      </c>
      <c r="AK62" s="311">
        <f t="shared" si="43"/>
        <v>0</v>
      </c>
      <c r="AL62" s="310">
        <f t="shared" si="44"/>
        <v>0</v>
      </c>
      <c r="AM62" s="310">
        <f t="shared" si="45"/>
        <v>0</v>
      </c>
      <c r="AP62" s="86"/>
      <c r="AQ62" s="86"/>
      <c r="AR62" s="94" t="s">
        <v>175</v>
      </c>
      <c r="AS62" s="107"/>
      <c r="AT62" s="86"/>
      <c r="AU62" s="124" t="s">
        <v>190</v>
      </c>
      <c r="AY62" s="308">
        <v>0</v>
      </c>
      <c r="AZ62" s="308">
        <v>0</v>
      </c>
      <c r="BA62" s="308">
        <v>0</v>
      </c>
      <c r="BB62" s="308">
        <v>0</v>
      </c>
      <c r="BC62" s="308">
        <v>0</v>
      </c>
      <c r="BD62" s="308">
        <v>0</v>
      </c>
      <c r="BE62" s="308"/>
      <c r="BF62" s="308"/>
      <c r="BH62" s="86"/>
      <c r="BI62" s="86"/>
      <c r="BJ62" s="94" t="s">
        <v>175</v>
      </c>
      <c r="BK62" s="107"/>
      <c r="BL62" s="309">
        <v>0</v>
      </c>
      <c r="BM62" s="124"/>
      <c r="BO62" s="308">
        <v>0</v>
      </c>
      <c r="BP62" s="308">
        <v>0</v>
      </c>
      <c r="BQ62" s="308">
        <v>0</v>
      </c>
      <c r="BR62" s="308">
        <v>0</v>
      </c>
      <c r="BS62" s="308">
        <v>0</v>
      </c>
      <c r="BT62" s="308">
        <v>0</v>
      </c>
      <c r="BU62" s="308"/>
      <c r="BV62" s="308"/>
      <c r="BW62" s="310">
        <f>SUM(BO62:BV62)</f>
        <v>0</v>
      </c>
    </row>
    <row r="63" spans="2:75" ht="15">
      <c r="C63" s="86"/>
      <c r="D63" s="127"/>
      <c r="E63" s="107"/>
      <c r="F63" s="124" t="s">
        <v>169</v>
      </c>
      <c r="Y63" s="67"/>
      <c r="Z63" s="66"/>
      <c r="AA63" s="66"/>
      <c r="AB63" s="66"/>
      <c r="AC63" s="65"/>
      <c r="AD63" s="312">
        <f t="shared" si="43"/>
        <v>0</v>
      </c>
      <c r="AE63" s="311">
        <f t="shared" si="43"/>
        <v>0</v>
      </c>
      <c r="AF63" s="311">
        <f t="shared" si="43"/>
        <v>0</v>
      </c>
      <c r="AG63" s="311">
        <f t="shared" si="43"/>
        <v>0</v>
      </c>
      <c r="AH63" s="311">
        <f t="shared" si="43"/>
        <v>0</v>
      </c>
      <c r="AI63" s="311">
        <f t="shared" si="43"/>
        <v>0</v>
      </c>
      <c r="AJ63" s="311">
        <f t="shared" si="43"/>
        <v>0</v>
      </c>
      <c r="AK63" s="311">
        <f t="shared" si="43"/>
        <v>0</v>
      </c>
      <c r="AL63" s="310">
        <f t="shared" si="44"/>
        <v>0</v>
      </c>
      <c r="AM63" s="310">
        <f t="shared" si="45"/>
        <v>0</v>
      </c>
      <c r="AP63" s="86"/>
      <c r="AQ63" s="86"/>
      <c r="AR63" s="127"/>
      <c r="AS63" s="107"/>
      <c r="AT63" s="86"/>
      <c r="AU63" s="124" t="s">
        <v>190</v>
      </c>
      <c r="AY63" s="308">
        <v>0</v>
      </c>
      <c r="AZ63" s="308">
        <v>0</v>
      </c>
      <c r="BA63" s="308">
        <v>0</v>
      </c>
      <c r="BB63" s="308">
        <v>0</v>
      </c>
      <c r="BC63" s="308">
        <v>0</v>
      </c>
      <c r="BD63" s="308">
        <v>0</v>
      </c>
      <c r="BE63" s="308"/>
      <c r="BF63" s="308"/>
      <c r="BH63" s="86"/>
      <c r="BI63" s="86"/>
      <c r="BJ63" s="127"/>
      <c r="BK63" s="107"/>
      <c r="BL63" s="309">
        <v>0</v>
      </c>
      <c r="BM63" s="124"/>
      <c r="BO63" s="308">
        <v>0</v>
      </c>
      <c r="BP63" s="308">
        <v>0</v>
      </c>
      <c r="BQ63" s="308">
        <v>0</v>
      </c>
      <c r="BR63" s="308">
        <v>0</v>
      </c>
      <c r="BS63" s="308">
        <v>0</v>
      </c>
      <c r="BT63" s="308">
        <v>0</v>
      </c>
      <c r="BU63" s="308"/>
      <c r="BV63" s="308"/>
      <c r="BW63" s="310">
        <f>SUM(BO63:BV63)</f>
        <v>0</v>
      </c>
    </row>
    <row r="64" spans="2:75" ht="15">
      <c r="C64" s="86"/>
      <c r="D64" s="127"/>
      <c r="E64" s="107"/>
      <c r="F64" s="124" t="s">
        <v>169</v>
      </c>
      <c r="Y64" s="67"/>
      <c r="Z64" s="66"/>
      <c r="AA64" s="66"/>
      <c r="AB64" s="66"/>
      <c r="AC64" s="65"/>
      <c r="AD64" s="312">
        <f t="shared" si="43"/>
        <v>0</v>
      </c>
      <c r="AE64" s="311">
        <f t="shared" si="43"/>
        <v>0</v>
      </c>
      <c r="AF64" s="311">
        <f t="shared" si="43"/>
        <v>0</v>
      </c>
      <c r="AG64" s="311">
        <f t="shared" si="43"/>
        <v>0</v>
      </c>
      <c r="AH64" s="311">
        <f t="shared" si="43"/>
        <v>0</v>
      </c>
      <c r="AI64" s="311">
        <f t="shared" si="43"/>
        <v>0</v>
      </c>
      <c r="AJ64" s="311">
        <f t="shared" si="43"/>
        <v>0</v>
      </c>
      <c r="AK64" s="311">
        <f t="shared" si="43"/>
        <v>0</v>
      </c>
      <c r="AL64" s="310">
        <f t="shared" si="44"/>
        <v>0</v>
      </c>
      <c r="AM64" s="310">
        <f t="shared" si="45"/>
        <v>0</v>
      </c>
      <c r="AP64" s="86"/>
      <c r="AQ64" s="86"/>
      <c r="AR64" s="127"/>
      <c r="AS64" s="107"/>
      <c r="AT64" s="86"/>
      <c r="AU64" s="124" t="s">
        <v>190</v>
      </c>
      <c r="AY64" s="308">
        <v>0</v>
      </c>
      <c r="AZ64" s="308">
        <v>0</v>
      </c>
      <c r="BA64" s="308">
        <v>0</v>
      </c>
      <c r="BB64" s="308">
        <v>0</v>
      </c>
      <c r="BC64" s="308">
        <v>0</v>
      </c>
      <c r="BD64" s="308">
        <v>0</v>
      </c>
      <c r="BE64" s="308"/>
      <c r="BF64" s="308"/>
      <c r="BH64" s="86"/>
      <c r="BI64" s="86"/>
      <c r="BJ64" s="127"/>
      <c r="BK64" s="107"/>
      <c r="BL64" s="309">
        <v>0</v>
      </c>
      <c r="BM64" s="124"/>
      <c r="BO64" s="308">
        <v>0</v>
      </c>
      <c r="BP64" s="308">
        <v>0</v>
      </c>
      <c r="BQ64" s="308">
        <v>0</v>
      </c>
      <c r="BR64" s="308">
        <v>0</v>
      </c>
      <c r="BS64" s="308">
        <v>0</v>
      </c>
      <c r="BT64" s="308">
        <v>0</v>
      </c>
      <c r="BU64" s="308"/>
      <c r="BV64" s="308"/>
      <c r="BW64" s="310">
        <f>SUM(BO64:BV64)</f>
        <v>0</v>
      </c>
    </row>
    <row r="65" spans="3:75" ht="15">
      <c r="C65" s="86"/>
      <c r="D65" s="27" t="s">
        <v>1</v>
      </c>
      <c r="E65" s="107"/>
      <c r="F65" s="124"/>
      <c r="Y65" s="63"/>
      <c r="Z65" s="62"/>
      <c r="AA65" s="62"/>
      <c r="AB65" s="62"/>
      <c r="AC65" s="61"/>
      <c r="AD65" s="313">
        <f t="shared" ref="AD65:AK65" si="46">SUM(AD60:AD64)</f>
        <v>0</v>
      </c>
      <c r="AE65" s="310">
        <f t="shared" si="46"/>
        <v>0</v>
      </c>
      <c r="AF65" s="310">
        <f t="shared" si="46"/>
        <v>0</v>
      </c>
      <c r="AG65" s="310">
        <f t="shared" si="46"/>
        <v>0</v>
      </c>
      <c r="AH65" s="310">
        <f t="shared" si="46"/>
        <v>0</v>
      </c>
      <c r="AI65" s="310">
        <f t="shared" si="46"/>
        <v>0</v>
      </c>
      <c r="AJ65" s="310">
        <f t="shared" si="46"/>
        <v>0</v>
      </c>
      <c r="AK65" s="310">
        <f t="shared" si="46"/>
        <v>0</v>
      </c>
      <c r="AL65" s="310">
        <f t="shared" si="44"/>
        <v>0</v>
      </c>
      <c r="AM65" s="310">
        <f t="shared" si="45"/>
        <v>0</v>
      </c>
      <c r="AP65" s="86"/>
      <c r="AQ65" s="86"/>
      <c r="AR65" s="27" t="s">
        <v>1</v>
      </c>
      <c r="AS65" s="107"/>
      <c r="AT65" s="86"/>
      <c r="AU65" s="124"/>
      <c r="AY65" s="63"/>
      <c r="AZ65" s="62"/>
      <c r="BA65" s="62"/>
      <c r="BB65" s="62"/>
      <c r="BC65" s="62"/>
      <c r="BD65" s="62"/>
      <c r="BE65" s="62"/>
      <c r="BF65" s="61"/>
      <c r="BH65" s="86"/>
      <c r="BI65" s="86"/>
      <c r="BJ65" s="27" t="s">
        <v>1</v>
      </c>
      <c r="BK65" s="107"/>
      <c r="BL65" s="62"/>
      <c r="BM65" s="124"/>
      <c r="BO65" s="62"/>
      <c r="BP65" s="62"/>
      <c r="BQ65" s="62"/>
      <c r="BR65" s="62"/>
      <c r="BS65" s="62"/>
      <c r="BT65" s="62"/>
      <c r="BU65" s="62"/>
      <c r="BV65" s="88"/>
      <c r="BW65" s="92"/>
    </row>
    <row r="66" spans="3:75" ht="15">
      <c r="C66" s="86"/>
      <c r="D66" s="27"/>
      <c r="E66" s="107"/>
      <c r="F66" s="124"/>
      <c r="AP66" s="86"/>
      <c r="AQ66" s="86"/>
      <c r="AR66" s="27"/>
      <c r="AS66" s="107"/>
      <c r="AT66" s="86"/>
      <c r="AU66" s="124"/>
      <c r="BH66" s="86"/>
      <c r="BI66" s="86"/>
      <c r="BJ66" s="27"/>
      <c r="BK66" s="107"/>
      <c r="BM66" s="124"/>
    </row>
    <row r="67" spans="3:75" ht="15">
      <c r="C67" s="123" t="s">
        <v>176</v>
      </c>
      <c r="D67" s="86"/>
      <c r="E67" s="107"/>
      <c r="AP67" s="86"/>
      <c r="AQ67" s="123" t="s">
        <v>176</v>
      </c>
      <c r="AR67" s="86"/>
      <c r="AS67" s="107"/>
      <c r="AT67" s="86"/>
      <c r="BH67" s="86"/>
      <c r="BI67" s="123" t="s">
        <v>176</v>
      </c>
      <c r="BJ67" s="86"/>
      <c r="BK67" s="107"/>
    </row>
    <row r="68" spans="3:75" ht="15">
      <c r="C68" s="86"/>
      <c r="D68" s="28" t="s">
        <v>177</v>
      </c>
      <c r="E68" s="107"/>
      <c r="F68" s="124" t="s">
        <v>169</v>
      </c>
      <c r="Y68" s="153"/>
      <c r="Z68" s="154"/>
      <c r="AA68" s="154"/>
      <c r="AB68" s="154"/>
      <c r="AC68" s="68"/>
      <c r="AD68" s="312">
        <f t="shared" ref="AD68:AK73" si="47">AY68*BO68</f>
        <v>7444.2868853132632</v>
      </c>
      <c r="AE68" s="311">
        <f t="shared" si="47"/>
        <v>1619.0298800017254</v>
      </c>
      <c r="AF68" s="311">
        <f t="shared" si="47"/>
        <v>1236.2372067169993</v>
      </c>
      <c r="AG68" s="311">
        <f t="shared" si="47"/>
        <v>1137.7656735913044</v>
      </c>
      <c r="AH68" s="311">
        <f t="shared" si="47"/>
        <v>1271.5526852813905</v>
      </c>
      <c r="AI68" s="311">
        <f t="shared" si="47"/>
        <v>962.24225815111902</v>
      </c>
      <c r="AJ68" s="311">
        <f t="shared" si="47"/>
        <v>0</v>
      </c>
      <c r="AK68" s="311">
        <f t="shared" si="47"/>
        <v>0</v>
      </c>
      <c r="AL68" s="310">
        <f t="shared" ref="AL68:AL74" si="48">SUM(Y68:AC68)</f>
        <v>0</v>
      </c>
      <c r="AM68" s="310">
        <f t="shared" ref="AM68:AM74" si="49">SUM(AD68:AK68)</f>
        <v>13671.114589055802</v>
      </c>
      <c r="AP68" s="86"/>
      <c r="AQ68" s="86"/>
      <c r="AR68" s="28" t="s">
        <v>177</v>
      </c>
      <c r="AS68" s="107"/>
      <c r="AT68" s="86"/>
      <c r="AU68" s="124" t="s">
        <v>190</v>
      </c>
      <c r="AY68" s="308">
        <v>2.49989609E-4</v>
      </c>
      <c r="AZ68" s="308">
        <v>2.6578153014748817E-4</v>
      </c>
      <c r="BA68" s="308">
        <v>2.5749119888205556E-4</v>
      </c>
      <c r="BB68" s="308">
        <v>2.5679999999999995E-4</v>
      </c>
      <c r="BC68" s="308">
        <v>2.5213000000000004E-4</v>
      </c>
      <c r="BD68" s="308">
        <v>2.4709999999999999E-4</v>
      </c>
      <c r="BE68" s="308"/>
      <c r="BF68" s="308"/>
      <c r="BH68" s="86"/>
      <c r="BI68" s="86"/>
      <c r="BJ68" s="28" t="s">
        <v>177</v>
      </c>
      <c r="BK68" s="107"/>
      <c r="BL68" s="309" t="s">
        <v>94</v>
      </c>
      <c r="BM68" s="124"/>
      <c r="BO68" s="308">
        <v>29778385.250057586</v>
      </c>
      <c r="BP68" s="308">
        <v>6091581.6050245818</v>
      </c>
      <c r="BQ68" s="308">
        <v>4801085.2879024446</v>
      </c>
      <c r="BR68" s="308">
        <v>4430551.6884396598</v>
      </c>
      <c r="BS68" s="308">
        <v>5043242.3165882295</v>
      </c>
      <c r="BT68" s="308">
        <v>3894141.0690049333</v>
      </c>
      <c r="BU68" s="308"/>
      <c r="BV68" s="308"/>
      <c r="BW68" s="310">
        <f t="shared" ref="BW68:BW73" si="50">SUM(BO68:BV68)</f>
        <v>54038987.217017435</v>
      </c>
    </row>
    <row r="69" spans="3:75" ht="15">
      <c r="C69" s="86"/>
      <c r="D69" s="28" t="s">
        <v>178</v>
      </c>
      <c r="E69" s="107"/>
      <c r="F69" s="124" t="s">
        <v>169</v>
      </c>
      <c r="Y69" s="67"/>
      <c r="Z69" s="66"/>
      <c r="AA69" s="66"/>
      <c r="AB69" s="66"/>
      <c r="AC69" s="65"/>
      <c r="AD69" s="312">
        <f t="shared" si="47"/>
        <v>0</v>
      </c>
      <c r="AE69" s="311">
        <f t="shared" si="47"/>
        <v>0</v>
      </c>
      <c r="AF69" s="311">
        <f t="shared" si="47"/>
        <v>0</v>
      </c>
      <c r="AG69" s="311">
        <f t="shared" si="47"/>
        <v>0</v>
      </c>
      <c r="AH69" s="311">
        <f t="shared" si="47"/>
        <v>0</v>
      </c>
      <c r="AI69" s="311">
        <f t="shared" si="47"/>
        <v>0</v>
      </c>
      <c r="AJ69" s="311">
        <f t="shared" si="47"/>
        <v>0</v>
      </c>
      <c r="AK69" s="311">
        <f t="shared" si="47"/>
        <v>0</v>
      </c>
      <c r="AL69" s="310">
        <f t="shared" si="48"/>
        <v>0</v>
      </c>
      <c r="AM69" s="310">
        <f t="shared" si="49"/>
        <v>0</v>
      </c>
      <c r="AP69" s="86"/>
      <c r="AQ69" s="86"/>
      <c r="AR69" s="28" t="s">
        <v>178</v>
      </c>
      <c r="AS69" s="107"/>
      <c r="AT69" s="86"/>
      <c r="AU69" s="124" t="s">
        <v>190</v>
      </c>
      <c r="AY69" s="308">
        <v>0</v>
      </c>
      <c r="AZ69" s="308">
        <v>0</v>
      </c>
      <c r="BA69" s="308">
        <v>0</v>
      </c>
      <c r="BB69" s="308">
        <v>0</v>
      </c>
      <c r="BC69" s="308">
        <v>0</v>
      </c>
      <c r="BD69" s="308">
        <v>0</v>
      </c>
      <c r="BE69" s="308"/>
      <c r="BF69" s="308"/>
      <c r="BH69" s="86"/>
      <c r="BI69" s="86"/>
      <c r="BJ69" s="28" t="s">
        <v>178</v>
      </c>
      <c r="BK69" s="107"/>
      <c r="BL69" s="309">
        <v>0</v>
      </c>
      <c r="BM69" s="124"/>
      <c r="BO69" s="308">
        <v>0</v>
      </c>
      <c r="BP69" s="308">
        <v>0</v>
      </c>
      <c r="BQ69" s="308">
        <v>0</v>
      </c>
      <c r="BR69" s="308">
        <v>0</v>
      </c>
      <c r="BS69" s="308">
        <v>0</v>
      </c>
      <c r="BT69" s="308">
        <v>0</v>
      </c>
      <c r="BU69" s="308"/>
      <c r="BV69" s="308"/>
      <c r="BW69" s="310">
        <f t="shared" si="50"/>
        <v>0</v>
      </c>
    </row>
    <row r="70" spans="3:75" ht="15">
      <c r="C70" s="86"/>
      <c r="D70" s="28" t="s">
        <v>179</v>
      </c>
      <c r="E70" s="107"/>
      <c r="F70" s="124" t="s">
        <v>169</v>
      </c>
      <c r="Y70" s="67"/>
      <c r="Z70" s="66"/>
      <c r="AA70" s="66"/>
      <c r="AB70" s="66"/>
      <c r="AC70" s="65"/>
      <c r="AD70" s="312">
        <f t="shared" si="47"/>
        <v>0</v>
      </c>
      <c r="AE70" s="311">
        <f t="shared" si="47"/>
        <v>0</v>
      </c>
      <c r="AF70" s="311">
        <f t="shared" si="47"/>
        <v>0</v>
      </c>
      <c r="AG70" s="311">
        <f t="shared" si="47"/>
        <v>0</v>
      </c>
      <c r="AH70" s="311">
        <f t="shared" si="47"/>
        <v>0</v>
      </c>
      <c r="AI70" s="311">
        <f t="shared" si="47"/>
        <v>0</v>
      </c>
      <c r="AJ70" s="311">
        <f t="shared" si="47"/>
        <v>0</v>
      </c>
      <c r="AK70" s="311">
        <f t="shared" si="47"/>
        <v>0</v>
      </c>
      <c r="AL70" s="310">
        <f t="shared" si="48"/>
        <v>0</v>
      </c>
      <c r="AM70" s="310">
        <f t="shared" si="49"/>
        <v>0</v>
      </c>
      <c r="AP70" s="86"/>
      <c r="AQ70" s="86"/>
      <c r="AR70" s="28" t="s">
        <v>179</v>
      </c>
      <c r="AS70" s="107"/>
      <c r="AT70" s="86"/>
      <c r="AU70" s="124" t="s">
        <v>190</v>
      </c>
      <c r="AY70" s="308">
        <v>0</v>
      </c>
      <c r="AZ70" s="308">
        <v>0</v>
      </c>
      <c r="BA70" s="308">
        <v>0</v>
      </c>
      <c r="BB70" s="308">
        <v>0</v>
      </c>
      <c r="BC70" s="308">
        <v>0</v>
      </c>
      <c r="BD70" s="308">
        <v>0</v>
      </c>
      <c r="BE70" s="308"/>
      <c r="BF70" s="308"/>
      <c r="BH70" s="86"/>
      <c r="BI70" s="86"/>
      <c r="BJ70" s="28" t="s">
        <v>179</v>
      </c>
      <c r="BK70" s="107"/>
      <c r="BL70" s="309">
        <v>0</v>
      </c>
      <c r="BM70" s="124"/>
      <c r="BO70" s="308">
        <v>0</v>
      </c>
      <c r="BP70" s="308">
        <v>0</v>
      </c>
      <c r="BQ70" s="308">
        <v>0</v>
      </c>
      <c r="BR70" s="308">
        <v>0</v>
      </c>
      <c r="BS70" s="308">
        <v>0</v>
      </c>
      <c r="BT70" s="308">
        <v>0</v>
      </c>
      <c r="BU70" s="308"/>
      <c r="BV70" s="308"/>
      <c r="BW70" s="310">
        <f t="shared" si="50"/>
        <v>0</v>
      </c>
    </row>
    <row r="71" spans="3:75" ht="15">
      <c r="C71" s="86"/>
      <c r="D71" s="28" t="s">
        <v>180</v>
      </c>
      <c r="E71" s="107"/>
      <c r="F71" s="124" t="s">
        <v>169</v>
      </c>
      <c r="Y71" s="67"/>
      <c r="Z71" s="66"/>
      <c r="AA71" s="66"/>
      <c r="AB71" s="66"/>
      <c r="AC71" s="65"/>
      <c r="AD71" s="312">
        <f t="shared" si="47"/>
        <v>0</v>
      </c>
      <c r="AE71" s="311">
        <f t="shared" si="47"/>
        <v>0</v>
      </c>
      <c r="AF71" s="311">
        <f t="shared" si="47"/>
        <v>0</v>
      </c>
      <c r="AG71" s="311">
        <f t="shared" si="47"/>
        <v>0</v>
      </c>
      <c r="AH71" s="311">
        <f t="shared" si="47"/>
        <v>0</v>
      </c>
      <c r="AI71" s="311">
        <f t="shared" si="47"/>
        <v>0</v>
      </c>
      <c r="AJ71" s="311">
        <f t="shared" si="47"/>
        <v>0</v>
      </c>
      <c r="AK71" s="311">
        <f t="shared" si="47"/>
        <v>0</v>
      </c>
      <c r="AL71" s="310">
        <f t="shared" si="48"/>
        <v>0</v>
      </c>
      <c r="AM71" s="310">
        <f t="shared" si="49"/>
        <v>0</v>
      </c>
      <c r="AP71" s="86"/>
      <c r="AQ71" s="86"/>
      <c r="AR71" s="28" t="s">
        <v>180</v>
      </c>
      <c r="AS71" s="107"/>
      <c r="AT71" s="86"/>
      <c r="AU71" s="124" t="s">
        <v>190</v>
      </c>
      <c r="AY71" s="308">
        <v>0</v>
      </c>
      <c r="AZ71" s="308">
        <v>0</v>
      </c>
      <c r="BA71" s="308">
        <v>0</v>
      </c>
      <c r="BB71" s="308">
        <v>0</v>
      </c>
      <c r="BC71" s="308">
        <v>0</v>
      </c>
      <c r="BD71" s="308">
        <v>0</v>
      </c>
      <c r="BE71" s="308"/>
      <c r="BF71" s="308"/>
      <c r="BH71" s="86"/>
      <c r="BI71" s="86"/>
      <c r="BJ71" s="28" t="s">
        <v>180</v>
      </c>
      <c r="BK71" s="107"/>
      <c r="BL71" s="309">
        <v>0</v>
      </c>
      <c r="BM71" s="124"/>
      <c r="BO71" s="308">
        <v>0</v>
      </c>
      <c r="BP71" s="308">
        <v>0</v>
      </c>
      <c r="BQ71" s="308">
        <v>0</v>
      </c>
      <c r="BR71" s="308">
        <v>0</v>
      </c>
      <c r="BS71" s="308">
        <v>0</v>
      </c>
      <c r="BT71" s="308">
        <v>0</v>
      </c>
      <c r="BU71" s="308"/>
      <c r="BV71" s="308"/>
      <c r="BW71" s="310">
        <f t="shared" si="50"/>
        <v>0</v>
      </c>
    </row>
    <row r="72" spans="3:75" ht="15">
      <c r="C72" s="86"/>
      <c r="D72" s="127"/>
      <c r="E72" s="107"/>
      <c r="F72" s="124" t="s">
        <v>169</v>
      </c>
      <c r="Y72" s="67"/>
      <c r="Z72" s="66"/>
      <c r="AA72" s="66"/>
      <c r="AB72" s="66"/>
      <c r="AC72" s="65"/>
      <c r="AD72" s="312">
        <f t="shared" si="47"/>
        <v>0</v>
      </c>
      <c r="AE72" s="311">
        <f t="shared" si="47"/>
        <v>0</v>
      </c>
      <c r="AF72" s="311">
        <f t="shared" si="47"/>
        <v>0</v>
      </c>
      <c r="AG72" s="311">
        <f t="shared" si="47"/>
        <v>0</v>
      </c>
      <c r="AH72" s="311">
        <f t="shared" si="47"/>
        <v>0</v>
      </c>
      <c r="AI72" s="311">
        <f t="shared" si="47"/>
        <v>0</v>
      </c>
      <c r="AJ72" s="311">
        <f t="shared" si="47"/>
        <v>0</v>
      </c>
      <c r="AK72" s="311">
        <f t="shared" si="47"/>
        <v>0</v>
      </c>
      <c r="AL72" s="310">
        <f t="shared" si="48"/>
        <v>0</v>
      </c>
      <c r="AM72" s="310">
        <f t="shared" si="49"/>
        <v>0</v>
      </c>
      <c r="AP72" s="86"/>
      <c r="AQ72" s="86"/>
      <c r="AR72" s="127"/>
      <c r="AS72" s="107"/>
      <c r="AT72" s="86"/>
      <c r="AU72" s="124" t="s">
        <v>190</v>
      </c>
      <c r="AY72" s="308">
        <v>0</v>
      </c>
      <c r="AZ72" s="308">
        <v>0</v>
      </c>
      <c r="BA72" s="308">
        <v>0</v>
      </c>
      <c r="BB72" s="308">
        <v>0</v>
      </c>
      <c r="BC72" s="308">
        <v>0</v>
      </c>
      <c r="BD72" s="308">
        <v>0</v>
      </c>
      <c r="BE72" s="308"/>
      <c r="BF72" s="308"/>
      <c r="BH72" s="86"/>
      <c r="BI72" s="86"/>
      <c r="BJ72" s="127"/>
      <c r="BK72" s="107"/>
      <c r="BL72" s="309">
        <v>0</v>
      </c>
      <c r="BM72" s="124"/>
      <c r="BO72" s="308">
        <v>0</v>
      </c>
      <c r="BP72" s="308">
        <v>0</v>
      </c>
      <c r="BQ72" s="308">
        <v>0</v>
      </c>
      <c r="BR72" s="308">
        <v>0</v>
      </c>
      <c r="BS72" s="308">
        <v>0</v>
      </c>
      <c r="BT72" s="308">
        <v>0</v>
      </c>
      <c r="BU72" s="308"/>
      <c r="BV72" s="308"/>
      <c r="BW72" s="310">
        <f t="shared" si="50"/>
        <v>0</v>
      </c>
    </row>
    <row r="73" spans="3:75" ht="15">
      <c r="C73" s="86"/>
      <c r="D73" s="127"/>
      <c r="E73" s="107"/>
      <c r="F73" s="124" t="s">
        <v>169</v>
      </c>
      <c r="Y73" s="67"/>
      <c r="Z73" s="66"/>
      <c r="AA73" s="66"/>
      <c r="AB73" s="66"/>
      <c r="AC73" s="65"/>
      <c r="AD73" s="312">
        <f t="shared" si="47"/>
        <v>0</v>
      </c>
      <c r="AE73" s="311">
        <f t="shared" si="47"/>
        <v>0</v>
      </c>
      <c r="AF73" s="311">
        <f t="shared" si="47"/>
        <v>0</v>
      </c>
      <c r="AG73" s="311">
        <f t="shared" si="47"/>
        <v>0</v>
      </c>
      <c r="AH73" s="311">
        <f t="shared" si="47"/>
        <v>0</v>
      </c>
      <c r="AI73" s="311">
        <f t="shared" si="47"/>
        <v>0</v>
      </c>
      <c r="AJ73" s="311">
        <f t="shared" si="47"/>
        <v>0</v>
      </c>
      <c r="AK73" s="311">
        <f t="shared" si="47"/>
        <v>0</v>
      </c>
      <c r="AL73" s="310">
        <f t="shared" si="48"/>
        <v>0</v>
      </c>
      <c r="AM73" s="310">
        <f t="shared" si="49"/>
        <v>0</v>
      </c>
      <c r="AP73" s="86"/>
      <c r="AQ73" s="86"/>
      <c r="AR73" s="127"/>
      <c r="AS73" s="107"/>
      <c r="AT73" s="86"/>
      <c r="AU73" s="124" t="s">
        <v>190</v>
      </c>
      <c r="AY73" s="308">
        <v>0</v>
      </c>
      <c r="AZ73" s="308">
        <v>0</v>
      </c>
      <c r="BA73" s="308">
        <v>0</v>
      </c>
      <c r="BB73" s="308">
        <v>0</v>
      </c>
      <c r="BC73" s="308">
        <v>0</v>
      </c>
      <c r="BD73" s="308">
        <v>0</v>
      </c>
      <c r="BE73" s="308"/>
      <c r="BF73" s="308"/>
      <c r="BH73" s="86"/>
      <c r="BI73" s="86"/>
      <c r="BJ73" s="127"/>
      <c r="BK73" s="107"/>
      <c r="BL73" s="309">
        <v>0</v>
      </c>
      <c r="BM73" s="124"/>
      <c r="BO73" s="308">
        <v>0</v>
      </c>
      <c r="BP73" s="308">
        <v>0</v>
      </c>
      <c r="BQ73" s="308">
        <v>0</v>
      </c>
      <c r="BR73" s="308">
        <v>0</v>
      </c>
      <c r="BS73" s="308">
        <v>0</v>
      </c>
      <c r="BT73" s="308">
        <v>0</v>
      </c>
      <c r="BU73" s="308"/>
      <c r="BV73" s="308"/>
      <c r="BW73" s="310">
        <f t="shared" si="50"/>
        <v>0</v>
      </c>
    </row>
    <row r="74" spans="3:75" ht="15">
      <c r="C74" s="86"/>
      <c r="D74" s="27" t="s">
        <v>1</v>
      </c>
      <c r="E74" s="107"/>
      <c r="F74" s="124" t="s">
        <v>169</v>
      </c>
      <c r="Y74" s="63"/>
      <c r="Z74" s="62"/>
      <c r="AA74" s="62"/>
      <c r="AB74" s="62"/>
      <c r="AC74" s="61"/>
      <c r="AD74" s="313">
        <f t="shared" ref="AD74:AK74" si="51">SUM(AD68:AD73)</f>
        <v>7444.2868853132632</v>
      </c>
      <c r="AE74" s="310">
        <f t="shared" si="51"/>
        <v>1619.0298800017254</v>
      </c>
      <c r="AF74" s="310">
        <f t="shared" si="51"/>
        <v>1236.2372067169993</v>
      </c>
      <c r="AG74" s="310">
        <f t="shared" si="51"/>
        <v>1137.7656735913044</v>
      </c>
      <c r="AH74" s="310">
        <f t="shared" si="51"/>
        <v>1271.5526852813905</v>
      </c>
      <c r="AI74" s="310">
        <f t="shared" si="51"/>
        <v>962.24225815111902</v>
      </c>
      <c r="AJ74" s="310">
        <f t="shared" si="51"/>
        <v>0</v>
      </c>
      <c r="AK74" s="310">
        <f t="shared" si="51"/>
        <v>0</v>
      </c>
      <c r="AL74" s="310">
        <f t="shared" si="48"/>
        <v>0</v>
      </c>
      <c r="AM74" s="310">
        <f t="shared" si="49"/>
        <v>13671.114589055802</v>
      </c>
      <c r="AP74" s="86"/>
      <c r="AQ74" s="86"/>
      <c r="AR74" s="27" t="s">
        <v>1</v>
      </c>
      <c r="AS74" s="107"/>
      <c r="AT74" s="86"/>
      <c r="AU74" s="124" t="s">
        <v>190</v>
      </c>
      <c r="AY74" s="63"/>
      <c r="AZ74" s="62"/>
      <c r="BA74" s="62"/>
      <c r="BB74" s="62"/>
      <c r="BC74" s="62"/>
      <c r="BD74" s="62"/>
      <c r="BE74" s="62"/>
      <c r="BF74" s="61"/>
      <c r="BH74" s="86"/>
      <c r="BI74" s="86"/>
      <c r="BJ74" s="27" t="s">
        <v>1</v>
      </c>
      <c r="BK74" s="107"/>
      <c r="BL74" s="62"/>
      <c r="BM74" s="124"/>
      <c r="BO74" s="62"/>
      <c r="BP74" s="62"/>
      <c r="BQ74" s="62"/>
      <c r="BR74" s="62"/>
      <c r="BS74" s="62"/>
      <c r="BT74" s="62"/>
      <c r="BU74" s="62"/>
      <c r="BV74" s="62"/>
      <c r="BW74" s="92"/>
    </row>
    <row r="75" spans="3:75" ht="15">
      <c r="C75" s="86"/>
      <c r="D75" s="27"/>
      <c r="E75" s="107"/>
      <c r="F75" s="124"/>
      <c r="AP75" s="86"/>
      <c r="AQ75" s="86"/>
      <c r="AR75" s="27"/>
      <c r="AS75" s="107"/>
      <c r="AT75" s="86"/>
      <c r="AU75" s="124"/>
      <c r="BH75" s="86"/>
      <c r="BI75" s="86"/>
      <c r="BJ75" s="27"/>
      <c r="BK75" s="107"/>
      <c r="BM75" s="124"/>
    </row>
    <row r="76" spans="3:75" ht="15">
      <c r="C76" s="123" t="s">
        <v>181</v>
      </c>
      <c r="D76" s="86"/>
      <c r="E76" s="107"/>
      <c r="F76" s="124"/>
      <c r="AP76" s="86"/>
      <c r="AQ76" s="123" t="s">
        <v>181</v>
      </c>
      <c r="AR76" s="86"/>
      <c r="AS76" s="107"/>
      <c r="AT76" s="86"/>
      <c r="AU76" s="124"/>
      <c r="BH76" s="86"/>
      <c r="BI76" s="123" t="s">
        <v>181</v>
      </c>
      <c r="BJ76" s="86"/>
      <c r="BK76" s="107"/>
      <c r="BM76" s="124"/>
    </row>
    <row r="77" spans="3:75" ht="15">
      <c r="C77" s="86"/>
      <c r="D77" s="28" t="s">
        <v>177</v>
      </c>
      <c r="E77" s="107"/>
      <c r="F77" s="124" t="s">
        <v>169</v>
      </c>
      <c r="Y77" s="153"/>
      <c r="Z77" s="154"/>
      <c r="AA77" s="154"/>
      <c r="AB77" s="154"/>
      <c r="AC77" s="68"/>
      <c r="AD77" s="311">
        <f t="shared" ref="AD77:AK82" si="52">AY77*BO77</f>
        <v>0</v>
      </c>
      <c r="AE77" s="311">
        <f t="shared" si="52"/>
        <v>0</v>
      </c>
      <c r="AF77" s="311">
        <f t="shared" si="52"/>
        <v>0</v>
      </c>
      <c r="AG77" s="311">
        <f t="shared" si="52"/>
        <v>0</v>
      </c>
      <c r="AH77" s="311">
        <f t="shared" si="52"/>
        <v>0</v>
      </c>
      <c r="AI77" s="311">
        <f t="shared" si="52"/>
        <v>0</v>
      </c>
      <c r="AJ77" s="311">
        <f t="shared" si="52"/>
        <v>0</v>
      </c>
      <c r="AK77" s="311">
        <f t="shared" si="52"/>
        <v>0</v>
      </c>
      <c r="AL77" s="310">
        <f t="shared" ref="AL77:AL83" si="53">SUM(Y77:AC77)</f>
        <v>0</v>
      </c>
      <c r="AM77" s="310">
        <f t="shared" ref="AM77:AM83" si="54">SUM(AD77:AK77)</f>
        <v>0</v>
      </c>
      <c r="AP77" s="86"/>
      <c r="AQ77" s="86"/>
      <c r="AR77" s="28" t="s">
        <v>177</v>
      </c>
      <c r="AS77" s="107"/>
      <c r="AT77" s="86"/>
      <c r="AU77" s="124" t="s">
        <v>190</v>
      </c>
      <c r="AY77" s="308">
        <v>0</v>
      </c>
      <c r="AZ77" s="308">
        <v>0</v>
      </c>
      <c r="BA77" s="308">
        <v>0</v>
      </c>
      <c r="BB77" s="308">
        <v>0</v>
      </c>
      <c r="BC77" s="308">
        <v>0</v>
      </c>
      <c r="BD77" s="308">
        <v>0</v>
      </c>
      <c r="BE77" s="308"/>
      <c r="BF77" s="308"/>
      <c r="BH77" s="86"/>
      <c r="BI77" s="86"/>
      <c r="BJ77" s="28" t="s">
        <v>177</v>
      </c>
      <c r="BK77" s="107"/>
      <c r="BL77" s="309">
        <v>0</v>
      </c>
      <c r="BM77" s="124"/>
      <c r="BO77" s="308">
        <v>0</v>
      </c>
      <c r="BP77" s="308">
        <v>0</v>
      </c>
      <c r="BQ77" s="308">
        <v>0</v>
      </c>
      <c r="BR77" s="308">
        <v>0</v>
      </c>
      <c r="BS77" s="308">
        <v>0</v>
      </c>
      <c r="BT77" s="308">
        <v>0</v>
      </c>
      <c r="BU77" s="308"/>
      <c r="BV77" s="308"/>
      <c r="BW77" s="310">
        <f t="shared" ref="BW77:BW82" si="55">SUM(BO77:BV77)</f>
        <v>0</v>
      </c>
    </row>
    <row r="78" spans="3:75" ht="15">
      <c r="C78" s="86"/>
      <c r="D78" s="28" t="s">
        <v>178</v>
      </c>
      <c r="E78" s="107"/>
      <c r="F78" s="124" t="s">
        <v>169</v>
      </c>
      <c r="Y78" s="67"/>
      <c r="Z78" s="66"/>
      <c r="AA78" s="66"/>
      <c r="AB78" s="66"/>
      <c r="AC78" s="65"/>
      <c r="AD78" s="311">
        <f t="shared" si="52"/>
        <v>0</v>
      </c>
      <c r="AE78" s="311">
        <f t="shared" si="52"/>
        <v>0</v>
      </c>
      <c r="AF78" s="311">
        <f t="shared" si="52"/>
        <v>0</v>
      </c>
      <c r="AG78" s="311">
        <f t="shared" si="52"/>
        <v>0</v>
      </c>
      <c r="AH78" s="311">
        <f t="shared" si="52"/>
        <v>0</v>
      </c>
      <c r="AI78" s="311">
        <f t="shared" si="52"/>
        <v>0</v>
      </c>
      <c r="AJ78" s="311">
        <f t="shared" si="52"/>
        <v>0</v>
      </c>
      <c r="AK78" s="311">
        <f t="shared" si="52"/>
        <v>0</v>
      </c>
      <c r="AL78" s="310">
        <f t="shared" si="53"/>
        <v>0</v>
      </c>
      <c r="AM78" s="310">
        <f t="shared" si="54"/>
        <v>0</v>
      </c>
      <c r="AP78" s="86"/>
      <c r="AQ78" s="86"/>
      <c r="AR78" s="28" t="s">
        <v>178</v>
      </c>
      <c r="AS78" s="107"/>
      <c r="AT78" s="86"/>
      <c r="AU78" s="124" t="s">
        <v>190</v>
      </c>
      <c r="AY78" s="308">
        <v>0</v>
      </c>
      <c r="AZ78" s="308">
        <v>0</v>
      </c>
      <c r="BA78" s="308">
        <v>0</v>
      </c>
      <c r="BB78" s="308">
        <v>0</v>
      </c>
      <c r="BC78" s="308">
        <v>0</v>
      </c>
      <c r="BD78" s="308">
        <v>0</v>
      </c>
      <c r="BE78" s="308"/>
      <c r="BF78" s="308"/>
      <c r="BH78" s="86"/>
      <c r="BI78" s="86"/>
      <c r="BJ78" s="28" t="s">
        <v>178</v>
      </c>
      <c r="BK78" s="107"/>
      <c r="BL78" s="309">
        <v>0</v>
      </c>
      <c r="BM78" s="124"/>
      <c r="BO78" s="308">
        <v>0</v>
      </c>
      <c r="BP78" s="308">
        <v>0</v>
      </c>
      <c r="BQ78" s="308">
        <v>0</v>
      </c>
      <c r="BR78" s="308">
        <v>0</v>
      </c>
      <c r="BS78" s="308">
        <v>0</v>
      </c>
      <c r="BT78" s="308">
        <v>0</v>
      </c>
      <c r="BU78" s="308"/>
      <c r="BV78" s="308"/>
      <c r="BW78" s="310">
        <f t="shared" si="55"/>
        <v>0</v>
      </c>
    </row>
    <row r="79" spans="3:75" ht="15">
      <c r="C79" s="86"/>
      <c r="D79" s="28" t="s">
        <v>179</v>
      </c>
      <c r="E79" s="107"/>
      <c r="F79" s="124" t="s">
        <v>169</v>
      </c>
      <c r="Y79" s="67"/>
      <c r="Z79" s="66"/>
      <c r="AA79" s="66"/>
      <c r="AB79" s="66"/>
      <c r="AC79" s="65"/>
      <c r="AD79" s="311">
        <f t="shared" si="52"/>
        <v>0</v>
      </c>
      <c r="AE79" s="311">
        <f t="shared" si="52"/>
        <v>0</v>
      </c>
      <c r="AF79" s="311">
        <f t="shared" si="52"/>
        <v>0</v>
      </c>
      <c r="AG79" s="311">
        <f t="shared" si="52"/>
        <v>0</v>
      </c>
      <c r="AH79" s="311">
        <f t="shared" si="52"/>
        <v>0</v>
      </c>
      <c r="AI79" s="311">
        <f t="shared" si="52"/>
        <v>0</v>
      </c>
      <c r="AJ79" s="311">
        <f t="shared" si="52"/>
        <v>0</v>
      </c>
      <c r="AK79" s="311">
        <f t="shared" si="52"/>
        <v>0</v>
      </c>
      <c r="AL79" s="310">
        <f t="shared" si="53"/>
        <v>0</v>
      </c>
      <c r="AM79" s="310">
        <f t="shared" si="54"/>
        <v>0</v>
      </c>
      <c r="AP79" s="86"/>
      <c r="AQ79" s="86"/>
      <c r="AR79" s="28" t="s">
        <v>179</v>
      </c>
      <c r="AS79" s="107"/>
      <c r="AT79" s="86"/>
      <c r="AU79" s="124" t="s">
        <v>190</v>
      </c>
      <c r="AY79" s="308">
        <v>0</v>
      </c>
      <c r="AZ79" s="308">
        <v>0</v>
      </c>
      <c r="BA79" s="308">
        <v>0</v>
      </c>
      <c r="BB79" s="308">
        <v>0</v>
      </c>
      <c r="BC79" s="308">
        <v>0</v>
      </c>
      <c r="BD79" s="308">
        <v>0</v>
      </c>
      <c r="BE79" s="308"/>
      <c r="BF79" s="308"/>
      <c r="BH79" s="86"/>
      <c r="BI79" s="86"/>
      <c r="BJ79" s="28" t="s">
        <v>179</v>
      </c>
      <c r="BK79" s="107"/>
      <c r="BL79" s="309">
        <v>0</v>
      </c>
      <c r="BM79" s="124"/>
      <c r="BO79" s="308">
        <v>0</v>
      </c>
      <c r="BP79" s="308">
        <v>0</v>
      </c>
      <c r="BQ79" s="308">
        <v>0</v>
      </c>
      <c r="BR79" s="308">
        <v>0</v>
      </c>
      <c r="BS79" s="308">
        <v>0</v>
      </c>
      <c r="BT79" s="308">
        <v>0</v>
      </c>
      <c r="BU79" s="308"/>
      <c r="BV79" s="308"/>
      <c r="BW79" s="310">
        <f t="shared" si="55"/>
        <v>0</v>
      </c>
    </row>
    <row r="80" spans="3:75" ht="15">
      <c r="C80" s="86"/>
      <c r="D80" s="28" t="s">
        <v>180</v>
      </c>
      <c r="E80" s="107"/>
      <c r="F80" s="124" t="s">
        <v>169</v>
      </c>
      <c r="Y80" s="67"/>
      <c r="Z80" s="66"/>
      <c r="AA80" s="66"/>
      <c r="AB80" s="66"/>
      <c r="AC80" s="65"/>
      <c r="AD80" s="311">
        <f t="shared" si="52"/>
        <v>0</v>
      </c>
      <c r="AE80" s="311">
        <f t="shared" si="52"/>
        <v>0</v>
      </c>
      <c r="AF80" s="311">
        <f t="shared" si="52"/>
        <v>0</v>
      </c>
      <c r="AG80" s="311">
        <f t="shared" si="52"/>
        <v>0</v>
      </c>
      <c r="AH80" s="311">
        <f t="shared" si="52"/>
        <v>0</v>
      </c>
      <c r="AI80" s="311">
        <f t="shared" si="52"/>
        <v>0</v>
      </c>
      <c r="AJ80" s="311">
        <f t="shared" si="52"/>
        <v>0</v>
      </c>
      <c r="AK80" s="311">
        <f t="shared" si="52"/>
        <v>0</v>
      </c>
      <c r="AL80" s="310">
        <f t="shared" si="53"/>
        <v>0</v>
      </c>
      <c r="AM80" s="310">
        <f t="shared" si="54"/>
        <v>0</v>
      </c>
      <c r="AP80" s="86"/>
      <c r="AQ80" s="86"/>
      <c r="AR80" s="28" t="s">
        <v>180</v>
      </c>
      <c r="AS80" s="107"/>
      <c r="AT80" s="86"/>
      <c r="AU80" s="124" t="s">
        <v>190</v>
      </c>
      <c r="AY80" s="308">
        <v>0</v>
      </c>
      <c r="AZ80" s="308">
        <v>0</v>
      </c>
      <c r="BA80" s="308">
        <v>0</v>
      </c>
      <c r="BB80" s="308">
        <v>0</v>
      </c>
      <c r="BC80" s="308">
        <v>0</v>
      </c>
      <c r="BD80" s="308">
        <v>0</v>
      </c>
      <c r="BE80" s="308"/>
      <c r="BF80" s="308"/>
      <c r="BH80" s="86"/>
      <c r="BI80" s="86"/>
      <c r="BJ80" s="28" t="s">
        <v>180</v>
      </c>
      <c r="BK80" s="107"/>
      <c r="BL80" s="309">
        <v>0</v>
      </c>
      <c r="BM80" s="124"/>
      <c r="BO80" s="308">
        <v>0</v>
      </c>
      <c r="BP80" s="308">
        <v>0</v>
      </c>
      <c r="BQ80" s="308">
        <v>0</v>
      </c>
      <c r="BR80" s="308">
        <v>0</v>
      </c>
      <c r="BS80" s="308">
        <v>0</v>
      </c>
      <c r="BT80" s="308">
        <v>0</v>
      </c>
      <c r="BU80" s="308"/>
      <c r="BV80" s="308"/>
      <c r="BW80" s="310">
        <f t="shared" si="55"/>
        <v>0</v>
      </c>
    </row>
    <row r="81" spans="3:75" ht="15">
      <c r="C81" s="86"/>
      <c r="D81" s="127"/>
      <c r="E81" s="107"/>
      <c r="F81" s="124" t="s">
        <v>169</v>
      </c>
      <c r="Y81" s="67"/>
      <c r="Z81" s="66"/>
      <c r="AA81" s="66"/>
      <c r="AB81" s="66"/>
      <c r="AC81" s="65"/>
      <c r="AD81" s="311">
        <f t="shared" si="52"/>
        <v>0</v>
      </c>
      <c r="AE81" s="311">
        <f t="shared" si="52"/>
        <v>0</v>
      </c>
      <c r="AF81" s="311">
        <f t="shared" si="52"/>
        <v>0</v>
      </c>
      <c r="AG81" s="311">
        <f t="shared" si="52"/>
        <v>0</v>
      </c>
      <c r="AH81" s="311">
        <f t="shared" si="52"/>
        <v>0</v>
      </c>
      <c r="AI81" s="311">
        <f t="shared" si="52"/>
        <v>0</v>
      </c>
      <c r="AJ81" s="311">
        <f t="shared" si="52"/>
        <v>0</v>
      </c>
      <c r="AK81" s="311">
        <f t="shared" si="52"/>
        <v>0</v>
      </c>
      <c r="AL81" s="310">
        <f t="shared" si="53"/>
        <v>0</v>
      </c>
      <c r="AM81" s="310">
        <f t="shared" si="54"/>
        <v>0</v>
      </c>
      <c r="AP81" s="86"/>
      <c r="AQ81" s="86"/>
      <c r="AR81" s="127"/>
      <c r="AS81" s="107"/>
      <c r="AT81" s="86"/>
      <c r="AU81" s="124" t="s">
        <v>190</v>
      </c>
      <c r="AY81" s="308">
        <v>0</v>
      </c>
      <c r="AZ81" s="308">
        <v>0</v>
      </c>
      <c r="BA81" s="308">
        <v>0</v>
      </c>
      <c r="BB81" s="308">
        <v>0</v>
      </c>
      <c r="BC81" s="308">
        <v>0</v>
      </c>
      <c r="BD81" s="308">
        <v>0</v>
      </c>
      <c r="BE81" s="308"/>
      <c r="BF81" s="308"/>
      <c r="BH81" s="86"/>
      <c r="BI81" s="86"/>
      <c r="BJ81" s="127"/>
      <c r="BK81" s="107"/>
      <c r="BL81" s="309">
        <v>0</v>
      </c>
      <c r="BM81" s="124"/>
      <c r="BO81" s="308">
        <v>0</v>
      </c>
      <c r="BP81" s="308">
        <v>0</v>
      </c>
      <c r="BQ81" s="308">
        <v>0</v>
      </c>
      <c r="BR81" s="308">
        <v>0</v>
      </c>
      <c r="BS81" s="308">
        <v>0</v>
      </c>
      <c r="BT81" s="308">
        <v>0</v>
      </c>
      <c r="BU81" s="308"/>
      <c r="BV81" s="308"/>
      <c r="BW81" s="310">
        <f t="shared" si="55"/>
        <v>0</v>
      </c>
    </row>
    <row r="82" spans="3:75" ht="15">
      <c r="C82" s="86"/>
      <c r="D82" s="127"/>
      <c r="E82" s="107"/>
      <c r="F82" s="124" t="s">
        <v>169</v>
      </c>
      <c r="Y82" s="67"/>
      <c r="Z82" s="66"/>
      <c r="AA82" s="66"/>
      <c r="AB82" s="66"/>
      <c r="AC82" s="65"/>
      <c r="AD82" s="311">
        <f t="shared" si="52"/>
        <v>0</v>
      </c>
      <c r="AE82" s="311">
        <f t="shared" si="52"/>
        <v>0</v>
      </c>
      <c r="AF82" s="311">
        <f t="shared" si="52"/>
        <v>0</v>
      </c>
      <c r="AG82" s="311">
        <f t="shared" si="52"/>
        <v>0</v>
      </c>
      <c r="AH82" s="311">
        <f t="shared" si="52"/>
        <v>0</v>
      </c>
      <c r="AI82" s="311">
        <f t="shared" si="52"/>
        <v>0</v>
      </c>
      <c r="AJ82" s="311">
        <f t="shared" si="52"/>
        <v>0</v>
      </c>
      <c r="AK82" s="311">
        <f t="shared" si="52"/>
        <v>0</v>
      </c>
      <c r="AL82" s="310">
        <f t="shared" si="53"/>
        <v>0</v>
      </c>
      <c r="AM82" s="310">
        <f t="shared" si="54"/>
        <v>0</v>
      </c>
      <c r="AP82" s="86"/>
      <c r="AQ82" s="86"/>
      <c r="AR82" s="127"/>
      <c r="AS82" s="107"/>
      <c r="AT82" s="86"/>
      <c r="AU82" s="124" t="s">
        <v>190</v>
      </c>
      <c r="AY82" s="308">
        <v>0</v>
      </c>
      <c r="AZ82" s="308">
        <v>0</v>
      </c>
      <c r="BA82" s="308">
        <v>0</v>
      </c>
      <c r="BB82" s="308">
        <v>0</v>
      </c>
      <c r="BC82" s="308">
        <v>0</v>
      </c>
      <c r="BD82" s="308">
        <v>0</v>
      </c>
      <c r="BE82" s="308"/>
      <c r="BF82" s="308"/>
      <c r="BH82" s="86"/>
      <c r="BI82" s="86"/>
      <c r="BJ82" s="127"/>
      <c r="BK82" s="107"/>
      <c r="BL82" s="309">
        <v>0</v>
      </c>
      <c r="BM82" s="124"/>
      <c r="BO82" s="308">
        <v>0</v>
      </c>
      <c r="BP82" s="308">
        <v>0</v>
      </c>
      <c r="BQ82" s="308">
        <v>0</v>
      </c>
      <c r="BR82" s="308">
        <v>0</v>
      </c>
      <c r="BS82" s="308">
        <v>0</v>
      </c>
      <c r="BT82" s="308">
        <v>0</v>
      </c>
      <c r="BU82" s="308"/>
      <c r="BV82" s="308"/>
      <c r="BW82" s="310">
        <f t="shared" si="55"/>
        <v>0</v>
      </c>
    </row>
    <row r="83" spans="3:75" ht="15">
      <c r="C83" s="86"/>
      <c r="D83" s="27" t="s">
        <v>1</v>
      </c>
      <c r="E83" s="107"/>
      <c r="F83" s="124" t="s">
        <v>169</v>
      </c>
      <c r="Y83" s="63"/>
      <c r="Z83" s="62"/>
      <c r="AA83" s="62"/>
      <c r="AB83" s="62"/>
      <c r="AC83" s="61"/>
      <c r="AD83" s="310">
        <f t="shared" ref="AD83:AK83" si="56">SUM(AD77:AD82)</f>
        <v>0</v>
      </c>
      <c r="AE83" s="310">
        <f t="shared" si="56"/>
        <v>0</v>
      </c>
      <c r="AF83" s="310">
        <f t="shared" si="56"/>
        <v>0</v>
      </c>
      <c r="AG83" s="310">
        <f t="shared" si="56"/>
        <v>0</v>
      </c>
      <c r="AH83" s="310">
        <f t="shared" si="56"/>
        <v>0</v>
      </c>
      <c r="AI83" s="310">
        <f t="shared" si="56"/>
        <v>0</v>
      </c>
      <c r="AJ83" s="310">
        <f t="shared" si="56"/>
        <v>0</v>
      </c>
      <c r="AK83" s="310">
        <f t="shared" si="56"/>
        <v>0</v>
      </c>
      <c r="AL83" s="310">
        <f t="shared" si="53"/>
        <v>0</v>
      </c>
      <c r="AM83" s="310">
        <f t="shared" si="54"/>
        <v>0</v>
      </c>
      <c r="AP83" s="86"/>
      <c r="AQ83" s="86"/>
      <c r="AR83" s="27" t="s">
        <v>1</v>
      </c>
      <c r="AS83" s="107"/>
      <c r="AT83" s="86"/>
      <c r="AU83" s="124" t="s">
        <v>190</v>
      </c>
      <c r="AY83" s="152"/>
      <c r="AZ83" s="62"/>
      <c r="BA83" s="62"/>
      <c r="BB83" s="62"/>
      <c r="BC83" s="62"/>
      <c r="BD83" s="62"/>
      <c r="BE83" s="62"/>
      <c r="BF83" s="61"/>
      <c r="BH83" s="86"/>
      <c r="BI83" s="86"/>
      <c r="BJ83" s="27" t="s">
        <v>1</v>
      </c>
      <c r="BK83" s="107"/>
      <c r="BL83" s="62"/>
      <c r="BM83" s="124"/>
      <c r="BO83" s="62"/>
      <c r="BP83" s="62"/>
      <c r="BQ83" s="62"/>
      <c r="BR83" s="62"/>
      <c r="BS83" s="62"/>
      <c r="BT83" s="62"/>
      <c r="BU83" s="62"/>
      <c r="BV83" s="88"/>
      <c r="BW83" s="92"/>
    </row>
    <row r="84" spans="3:75" ht="15">
      <c r="C84" s="86"/>
      <c r="D84" s="27"/>
      <c r="E84" s="107"/>
      <c r="F84" s="124"/>
      <c r="AP84" s="86"/>
      <c r="AQ84" s="86"/>
      <c r="AR84" s="27"/>
      <c r="AS84" s="107"/>
      <c r="AT84" s="86"/>
      <c r="AU84" s="124"/>
      <c r="BH84" s="86"/>
      <c r="BI84" s="86"/>
      <c r="BJ84" s="27"/>
      <c r="BK84" s="107"/>
      <c r="BM84" s="124"/>
    </row>
    <row r="85" spans="3:75" ht="15">
      <c r="C85" s="123" t="s">
        <v>182</v>
      </c>
      <c r="D85" s="86"/>
      <c r="E85" s="107"/>
      <c r="F85" s="124"/>
      <c r="AP85" s="86"/>
      <c r="AQ85" s="123" t="s">
        <v>182</v>
      </c>
      <c r="AR85" s="86"/>
      <c r="AS85" s="107"/>
      <c r="AT85" s="86"/>
      <c r="AU85" s="124"/>
      <c r="BH85" s="86"/>
      <c r="BI85" s="123" t="s">
        <v>182</v>
      </c>
      <c r="BJ85" s="86"/>
      <c r="BK85" s="107"/>
      <c r="BM85" s="124"/>
    </row>
    <row r="86" spans="3:75" ht="15">
      <c r="C86" s="86"/>
      <c r="D86" s="28" t="s">
        <v>163</v>
      </c>
      <c r="E86" s="107"/>
      <c r="F86" s="124" t="s">
        <v>169</v>
      </c>
      <c r="Y86" s="153"/>
      <c r="Z86" s="154"/>
      <c r="AA86" s="154"/>
      <c r="AB86" s="154"/>
      <c r="AC86" s="68"/>
      <c r="AD86" s="311">
        <f t="shared" ref="AD86:AK89" si="57">AY86*BO86</f>
        <v>0</v>
      </c>
      <c r="AE86" s="311">
        <f t="shared" si="57"/>
        <v>0</v>
      </c>
      <c r="AF86" s="311">
        <f t="shared" si="57"/>
        <v>0</v>
      </c>
      <c r="AG86" s="311">
        <f t="shared" si="57"/>
        <v>0</v>
      </c>
      <c r="AH86" s="311">
        <f t="shared" si="57"/>
        <v>0</v>
      </c>
      <c r="AI86" s="311">
        <f t="shared" si="57"/>
        <v>0</v>
      </c>
      <c r="AJ86" s="311">
        <f t="shared" si="57"/>
        <v>0</v>
      </c>
      <c r="AK86" s="311">
        <f t="shared" si="57"/>
        <v>0</v>
      </c>
      <c r="AL86" s="310">
        <f>SUM(Y86:AC86)</f>
        <v>0</v>
      </c>
      <c r="AM86" s="310">
        <f>SUM(AD86:AK86)</f>
        <v>0</v>
      </c>
      <c r="AP86" s="86"/>
      <c r="AQ86" s="86"/>
      <c r="AR86" s="28" t="s">
        <v>163</v>
      </c>
      <c r="AS86" s="107"/>
      <c r="AT86" s="86"/>
      <c r="AU86" s="124" t="s">
        <v>190</v>
      </c>
      <c r="AY86" s="308">
        <v>0</v>
      </c>
      <c r="AZ86" s="308">
        <v>0</v>
      </c>
      <c r="BA86" s="308">
        <v>0</v>
      </c>
      <c r="BB86" s="308">
        <v>0</v>
      </c>
      <c r="BC86" s="308">
        <v>0</v>
      </c>
      <c r="BD86" s="308">
        <v>0</v>
      </c>
      <c r="BE86" s="308"/>
      <c r="BF86" s="308"/>
      <c r="BH86" s="86"/>
      <c r="BI86" s="86"/>
      <c r="BJ86" s="28" t="s">
        <v>163</v>
      </c>
      <c r="BK86" s="107"/>
      <c r="BL86" s="309">
        <v>0</v>
      </c>
      <c r="BM86" s="124"/>
      <c r="BO86" s="308">
        <v>0</v>
      </c>
      <c r="BP86" s="308">
        <v>0</v>
      </c>
      <c r="BQ86" s="308">
        <v>0</v>
      </c>
      <c r="BR86" s="308">
        <v>0</v>
      </c>
      <c r="BS86" s="308">
        <v>0</v>
      </c>
      <c r="BT86" s="308">
        <v>0</v>
      </c>
      <c r="BU86" s="308"/>
      <c r="BV86" s="308"/>
      <c r="BW86" s="310">
        <f>SUM(BO86:BV86)</f>
        <v>0</v>
      </c>
    </row>
    <row r="87" spans="3:75">
      <c r="C87" s="86"/>
      <c r="D87" s="28" t="s">
        <v>183</v>
      </c>
      <c r="E87" s="86"/>
      <c r="F87" s="124" t="s">
        <v>169</v>
      </c>
      <c r="Y87" s="67"/>
      <c r="Z87" s="66"/>
      <c r="AA87" s="66"/>
      <c r="AB87" s="66"/>
      <c r="AC87" s="65"/>
      <c r="AD87" s="311">
        <f t="shared" si="57"/>
        <v>0</v>
      </c>
      <c r="AE87" s="311">
        <f t="shared" si="57"/>
        <v>0</v>
      </c>
      <c r="AF87" s="311">
        <f t="shared" si="57"/>
        <v>0</v>
      </c>
      <c r="AG87" s="311">
        <f t="shared" si="57"/>
        <v>0</v>
      </c>
      <c r="AH87" s="311">
        <f t="shared" si="57"/>
        <v>0</v>
      </c>
      <c r="AI87" s="311">
        <f t="shared" si="57"/>
        <v>0</v>
      </c>
      <c r="AJ87" s="311">
        <f t="shared" si="57"/>
        <v>0</v>
      </c>
      <c r="AK87" s="311">
        <f t="shared" si="57"/>
        <v>0</v>
      </c>
      <c r="AL87" s="310">
        <f>SUM(Y87:AC87)</f>
        <v>0</v>
      </c>
      <c r="AM87" s="310">
        <f>SUM(AD87:AK87)</f>
        <v>0</v>
      </c>
      <c r="AP87" s="86"/>
      <c r="AQ87" s="86"/>
      <c r="AR87" s="28" t="s">
        <v>183</v>
      </c>
      <c r="AS87" s="86"/>
      <c r="AT87" s="86"/>
      <c r="AU87" s="124" t="s">
        <v>190</v>
      </c>
      <c r="AY87" s="308">
        <v>0</v>
      </c>
      <c r="AZ87" s="308">
        <v>0</v>
      </c>
      <c r="BA87" s="308">
        <v>0</v>
      </c>
      <c r="BB87" s="308">
        <v>0</v>
      </c>
      <c r="BC87" s="308">
        <v>0</v>
      </c>
      <c r="BD87" s="308">
        <v>0</v>
      </c>
      <c r="BE87" s="308"/>
      <c r="BF87" s="308"/>
      <c r="BH87" s="86"/>
      <c r="BI87" s="86"/>
      <c r="BJ87" s="28" t="s">
        <v>183</v>
      </c>
      <c r="BK87" s="86"/>
      <c r="BL87" s="309">
        <v>0</v>
      </c>
      <c r="BM87" s="124"/>
      <c r="BO87" s="308">
        <v>0</v>
      </c>
      <c r="BP87" s="308">
        <v>0</v>
      </c>
      <c r="BQ87" s="308">
        <v>0</v>
      </c>
      <c r="BR87" s="308">
        <v>0</v>
      </c>
      <c r="BS87" s="308">
        <v>0</v>
      </c>
      <c r="BT87" s="308">
        <v>0</v>
      </c>
      <c r="BU87" s="308"/>
      <c r="BV87" s="308"/>
      <c r="BW87" s="310">
        <f>SUM(BO87:BV87)</f>
        <v>0</v>
      </c>
    </row>
    <row r="88" spans="3:75">
      <c r="C88" s="86"/>
      <c r="D88" s="127"/>
      <c r="E88" s="86"/>
      <c r="F88" s="124" t="s">
        <v>169</v>
      </c>
      <c r="Y88" s="67"/>
      <c r="Z88" s="66"/>
      <c r="AA88" s="66"/>
      <c r="AB88" s="66"/>
      <c r="AC88" s="65"/>
      <c r="AD88" s="311">
        <f t="shared" si="57"/>
        <v>0</v>
      </c>
      <c r="AE88" s="311">
        <f t="shared" si="57"/>
        <v>0</v>
      </c>
      <c r="AF88" s="311">
        <f t="shared" si="57"/>
        <v>0</v>
      </c>
      <c r="AG88" s="311">
        <f t="shared" si="57"/>
        <v>0</v>
      </c>
      <c r="AH88" s="311">
        <f t="shared" si="57"/>
        <v>0</v>
      </c>
      <c r="AI88" s="311">
        <f t="shared" si="57"/>
        <v>0</v>
      </c>
      <c r="AJ88" s="311">
        <f t="shared" si="57"/>
        <v>0</v>
      </c>
      <c r="AK88" s="311">
        <f t="shared" si="57"/>
        <v>0</v>
      </c>
      <c r="AL88" s="310">
        <f>SUM(Y88:AC88)</f>
        <v>0</v>
      </c>
      <c r="AM88" s="310">
        <f>SUM(AD88:AK88)</f>
        <v>0</v>
      </c>
      <c r="AP88" s="86"/>
      <c r="AQ88" s="86"/>
      <c r="AR88" s="127"/>
      <c r="AS88" s="86"/>
      <c r="AT88" s="86"/>
      <c r="AU88" s="124" t="s">
        <v>190</v>
      </c>
      <c r="AY88" s="308">
        <v>0</v>
      </c>
      <c r="AZ88" s="308">
        <v>0</v>
      </c>
      <c r="BA88" s="308">
        <v>0</v>
      </c>
      <c r="BB88" s="308">
        <v>0</v>
      </c>
      <c r="BC88" s="308">
        <v>0</v>
      </c>
      <c r="BD88" s="308">
        <v>0</v>
      </c>
      <c r="BE88" s="308"/>
      <c r="BF88" s="308"/>
      <c r="BH88" s="86"/>
      <c r="BI88" s="86"/>
      <c r="BJ88" s="127"/>
      <c r="BK88" s="86"/>
      <c r="BL88" s="309">
        <v>0</v>
      </c>
      <c r="BM88" s="124"/>
      <c r="BO88" s="308">
        <v>0</v>
      </c>
      <c r="BP88" s="308">
        <v>0</v>
      </c>
      <c r="BQ88" s="308">
        <v>0</v>
      </c>
      <c r="BR88" s="308">
        <v>0</v>
      </c>
      <c r="BS88" s="308">
        <v>0</v>
      </c>
      <c r="BT88" s="308">
        <v>0</v>
      </c>
      <c r="BU88" s="308"/>
      <c r="BV88" s="308"/>
      <c r="BW88" s="310">
        <f>SUM(BO88:BV88)</f>
        <v>0</v>
      </c>
    </row>
    <row r="89" spans="3:75">
      <c r="C89" s="86"/>
      <c r="D89" s="127"/>
      <c r="E89" s="86"/>
      <c r="F89" s="124" t="s">
        <v>169</v>
      </c>
      <c r="Y89" s="67"/>
      <c r="Z89" s="66"/>
      <c r="AA89" s="66"/>
      <c r="AB89" s="66"/>
      <c r="AC89" s="65"/>
      <c r="AD89" s="311">
        <f t="shared" si="57"/>
        <v>0</v>
      </c>
      <c r="AE89" s="311">
        <f t="shared" si="57"/>
        <v>0</v>
      </c>
      <c r="AF89" s="311">
        <f t="shared" si="57"/>
        <v>0</v>
      </c>
      <c r="AG89" s="311">
        <f t="shared" si="57"/>
        <v>0</v>
      </c>
      <c r="AH89" s="311">
        <f t="shared" si="57"/>
        <v>0</v>
      </c>
      <c r="AI89" s="311">
        <f t="shared" si="57"/>
        <v>0</v>
      </c>
      <c r="AJ89" s="311">
        <f t="shared" si="57"/>
        <v>0</v>
      </c>
      <c r="AK89" s="311">
        <f t="shared" si="57"/>
        <v>0</v>
      </c>
      <c r="AL89" s="310">
        <f>SUM(Y89:AC89)</f>
        <v>0</v>
      </c>
      <c r="AM89" s="310">
        <f>SUM(AD89:AK89)</f>
        <v>0</v>
      </c>
      <c r="AP89" s="86"/>
      <c r="AQ89" s="86"/>
      <c r="AR89" s="127"/>
      <c r="AS89" s="86"/>
      <c r="AT89" s="86"/>
      <c r="AU89" s="124" t="s">
        <v>190</v>
      </c>
      <c r="AY89" s="308">
        <v>0</v>
      </c>
      <c r="AZ89" s="308">
        <v>0</v>
      </c>
      <c r="BA89" s="308">
        <v>0</v>
      </c>
      <c r="BB89" s="308">
        <v>0</v>
      </c>
      <c r="BC89" s="308">
        <v>0</v>
      </c>
      <c r="BD89" s="308">
        <v>0</v>
      </c>
      <c r="BE89" s="308"/>
      <c r="BF89" s="308"/>
      <c r="BH89" s="86"/>
      <c r="BI89" s="86"/>
      <c r="BJ89" s="127"/>
      <c r="BK89" s="86"/>
      <c r="BL89" s="309">
        <v>0</v>
      </c>
      <c r="BM89" s="124"/>
      <c r="BO89" s="308">
        <v>0</v>
      </c>
      <c r="BP89" s="308">
        <v>0</v>
      </c>
      <c r="BQ89" s="308">
        <v>0</v>
      </c>
      <c r="BR89" s="308">
        <v>0</v>
      </c>
      <c r="BS89" s="308">
        <v>0</v>
      </c>
      <c r="BT89" s="308">
        <v>0</v>
      </c>
      <c r="BU89" s="308"/>
      <c r="BV89" s="308"/>
      <c r="BW89" s="310">
        <f>SUM(BO89:BV89)</f>
        <v>0</v>
      </c>
    </row>
    <row r="90" spans="3:75">
      <c r="C90" s="86"/>
      <c r="D90" s="27" t="s">
        <v>1</v>
      </c>
      <c r="E90" s="27"/>
      <c r="F90" s="124" t="s">
        <v>169</v>
      </c>
      <c r="Y90" s="63"/>
      <c r="Z90" s="62"/>
      <c r="AA90" s="62"/>
      <c r="AB90" s="62"/>
      <c r="AC90" s="61"/>
      <c r="AD90" s="310">
        <f t="shared" ref="AD90:AK90" si="58">SUM(AD86:AD89)</f>
        <v>0</v>
      </c>
      <c r="AE90" s="310">
        <f t="shared" si="58"/>
        <v>0</v>
      </c>
      <c r="AF90" s="310">
        <f t="shared" si="58"/>
        <v>0</v>
      </c>
      <c r="AG90" s="310">
        <f t="shared" si="58"/>
        <v>0</v>
      </c>
      <c r="AH90" s="310">
        <f t="shared" si="58"/>
        <v>0</v>
      </c>
      <c r="AI90" s="310">
        <f t="shared" si="58"/>
        <v>0</v>
      </c>
      <c r="AJ90" s="310">
        <f t="shared" si="58"/>
        <v>0</v>
      </c>
      <c r="AK90" s="310">
        <f t="shared" si="58"/>
        <v>0</v>
      </c>
      <c r="AL90" s="310">
        <f>SUM(Y90:AC90)</f>
        <v>0</v>
      </c>
      <c r="AM90" s="310">
        <f>SUM(AD90:AK90)</f>
        <v>0</v>
      </c>
      <c r="AP90" s="86"/>
      <c r="AQ90" s="86"/>
      <c r="AR90" s="27" t="s">
        <v>1</v>
      </c>
      <c r="AS90" s="27"/>
      <c r="AT90" s="86"/>
      <c r="AU90" s="124" t="s">
        <v>190</v>
      </c>
      <c r="AY90" s="152"/>
      <c r="AZ90" s="62"/>
      <c r="BA90" s="62"/>
      <c r="BB90" s="62"/>
      <c r="BC90" s="62"/>
      <c r="BD90" s="62"/>
      <c r="BE90" s="62"/>
      <c r="BF90" s="61"/>
      <c r="BH90" s="86"/>
      <c r="BI90" s="86"/>
      <c r="BJ90" s="27" t="s">
        <v>1</v>
      </c>
      <c r="BK90" s="27"/>
      <c r="BL90" s="62"/>
      <c r="BM90" s="124"/>
      <c r="BO90" s="62"/>
      <c r="BP90" s="62"/>
      <c r="BQ90" s="62"/>
      <c r="BR90" s="62"/>
      <c r="BS90" s="62"/>
      <c r="BT90" s="62"/>
      <c r="BU90" s="62"/>
      <c r="BV90" s="88"/>
      <c r="BW90" s="92"/>
    </row>
    <row r="91" spans="3:75">
      <c r="C91" s="86"/>
      <c r="D91" s="27"/>
      <c r="E91" s="27"/>
      <c r="F91" s="124"/>
      <c r="AP91" s="86"/>
      <c r="AQ91" s="86"/>
      <c r="AR91" s="27"/>
      <c r="AS91" s="27"/>
      <c r="AT91" s="86"/>
      <c r="AU91" s="124"/>
      <c r="BH91" s="86"/>
      <c r="BI91" s="86"/>
      <c r="BJ91" s="27"/>
      <c r="BK91" s="27"/>
      <c r="BM91" s="124"/>
    </row>
    <row r="92" spans="3:75">
      <c r="C92" s="123" t="s">
        <v>184</v>
      </c>
      <c r="D92" s="86"/>
      <c r="E92" s="86"/>
      <c r="F92" s="124"/>
      <c r="AP92" s="86"/>
      <c r="AQ92" s="123" t="s">
        <v>184</v>
      </c>
      <c r="AR92" s="86"/>
      <c r="AS92" s="86"/>
      <c r="AT92" s="86"/>
      <c r="AU92" s="124"/>
      <c r="BH92" s="86"/>
      <c r="BI92" s="123" t="s">
        <v>184</v>
      </c>
      <c r="BJ92" s="86"/>
      <c r="BK92" s="86"/>
      <c r="BM92" s="124"/>
    </row>
    <row r="93" spans="3:75">
      <c r="C93" s="86"/>
      <c r="D93" s="28" t="s">
        <v>185</v>
      </c>
      <c r="E93" s="86"/>
      <c r="F93" s="124" t="s">
        <v>169</v>
      </c>
      <c r="Y93" s="153"/>
      <c r="Z93" s="154"/>
      <c r="AA93" s="154"/>
      <c r="AB93" s="154"/>
      <c r="AC93" s="68"/>
      <c r="AD93" s="311">
        <f t="shared" ref="AD93:AK97" si="59">AY93*BO93</f>
        <v>0</v>
      </c>
      <c r="AE93" s="311">
        <f t="shared" si="59"/>
        <v>0</v>
      </c>
      <c r="AF93" s="311">
        <f t="shared" si="59"/>
        <v>0</v>
      </c>
      <c r="AG93" s="311">
        <f t="shared" si="59"/>
        <v>0</v>
      </c>
      <c r="AH93" s="311">
        <f t="shared" si="59"/>
        <v>0</v>
      </c>
      <c r="AI93" s="311">
        <f t="shared" si="59"/>
        <v>0</v>
      </c>
      <c r="AJ93" s="311">
        <f t="shared" si="59"/>
        <v>0</v>
      </c>
      <c r="AK93" s="311">
        <f t="shared" si="59"/>
        <v>0</v>
      </c>
      <c r="AL93" s="310">
        <f t="shared" ref="AL93:AL98" si="60">SUM(Y93:AC93)</f>
        <v>0</v>
      </c>
      <c r="AM93" s="310">
        <f t="shared" ref="AM93:AM98" si="61">SUM(AD93:AK93)</f>
        <v>0</v>
      </c>
      <c r="AP93" s="86"/>
      <c r="AQ93" s="86"/>
      <c r="AR93" s="28" t="s">
        <v>185</v>
      </c>
      <c r="AS93" s="86"/>
      <c r="AT93" s="86"/>
      <c r="AU93" s="124" t="s">
        <v>190</v>
      </c>
      <c r="AY93" s="308">
        <v>0</v>
      </c>
      <c r="AZ93" s="308">
        <v>0</v>
      </c>
      <c r="BA93" s="308">
        <v>0</v>
      </c>
      <c r="BB93" s="308">
        <v>0</v>
      </c>
      <c r="BC93" s="308">
        <v>0</v>
      </c>
      <c r="BD93" s="308">
        <v>0</v>
      </c>
      <c r="BE93" s="308"/>
      <c r="BF93" s="308"/>
      <c r="BH93" s="86"/>
      <c r="BI93" s="86"/>
      <c r="BJ93" s="28" t="s">
        <v>185</v>
      </c>
      <c r="BK93" s="86"/>
      <c r="BL93" s="309">
        <v>0</v>
      </c>
      <c r="BM93" s="124"/>
      <c r="BO93" s="308">
        <v>0</v>
      </c>
      <c r="BP93" s="308">
        <v>0</v>
      </c>
      <c r="BQ93" s="308">
        <v>0</v>
      </c>
      <c r="BR93" s="308">
        <v>0</v>
      </c>
      <c r="BS93" s="308">
        <v>0</v>
      </c>
      <c r="BT93" s="308">
        <v>0</v>
      </c>
      <c r="BU93" s="308"/>
      <c r="BV93" s="308"/>
      <c r="BW93" s="310">
        <f>SUM(BO93:BV93)</f>
        <v>0</v>
      </c>
    </row>
    <row r="94" spans="3:75">
      <c r="C94" s="86"/>
      <c r="D94" s="28" t="s">
        <v>186</v>
      </c>
      <c r="E94" s="86"/>
      <c r="F94" s="124" t="s">
        <v>169</v>
      </c>
      <c r="Y94" s="67"/>
      <c r="Z94" s="66"/>
      <c r="AA94" s="66"/>
      <c r="AB94" s="66"/>
      <c r="AC94" s="65"/>
      <c r="AD94" s="311">
        <f t="shared" si="59"/>
        <v>0</v>
      </c>
      <c r="AE94" s="311">
        <f t="shared" si="59"/>
        <v>0</v>
      </c>
      <c r="AF94" s="311">
        <f t="shared" si="59"/>
        <v>0</v>
      </c>
      <c r="AG94" s="311">
        <f t="shared" si="59"/>
        <v>0</v>
      </c>
      <c r="AH94" s="311">
        <f t="shared" si="59"/>
        <v>0</v>
      </c>
      <c r="AI94" s="311">
        <f t="shared" si="59"/>
        <v>0</v>
      </c>
      <c r="AJ94" s="311">
        <f t="shared" si="59"/>
        <v>0</v>
      </c>
      <c r="AK94" s="311">
        <f t="shared" si="59"/>
        <v>0</v>
      </c>
      <c r="AL94" s="310">
        <f t="shared" si="60"/>
        <v>0</v>
      </c>
      <c r="AM94" s="310">
        <f t="shared" si="61"/>
        <v>0</v>
      </c>
      <c r="AP94" s="86"/>
      <c r="AQ94" s="86"/>
      <c r="AR94" s="28" t="s">
        <v>186</v>
      </c>
      <c r="AS94" s="86"/>
      <c r="AT94" s="86"/>
      <c r="AU94" s="124" t="s">
        <v>190</v>
      </c>
      <c r="AY94" s="308">
        <v>0</v>
      </c>
      <c r="AZ94" s="308">
        <v>0</v>
      </c>
      <c r="BA94" s="308">
        <v>0</v>
      </c>
      <c r="BB94" s="308">
        <v>0</v>
      </c>
      <c r="BC94" s="308">
        <v>0</v>
      </c>
      <c r="BD94" s="308">
        <v>0</v>
      </c>
      <c r="BE94" s="308"/>
      <c r="BF94" s="308"/>
      <c r="BH94" s="86"/>
      <c r="BI94" s="86"/>
      <c r="BJ94" s="28" t="s">
        <v>186</v>
      </c>
      <c r="BK94" s="86"/>
      <c r="BL94" s="309">
        <v>0</v>
      </c>
      <c r="BM94" s="124"/>
      <c r="BO94" s="308">
        <v>0</v>
      </c>
      <c r="BP94" s="308">
        <v>0</v>
      </c>
      <c r="BQ94" s="308">
        <v>0</v>
      </c>
      <c r="BR94" s="308">
        <v>0</v>
      </c>
      <c r="BS94" s="308">
        <v>0</v>
      </c>
      <c r="BT94" s="308">
        <v>0</v>
      </c>
      <c r="BU94" s="308"/>
      <c r="BV94" s="308"/>
      <c r="BW94" s="310">
        <f>SUM(BO94:BV94)</f>
        <v>0</v>
      </c>
    </row>
    <row r="95" spans="3:75">
      <c r="C95" s="86"/>
      <c r="D95" s="28" t="s">
        <v>187</v>
      </c>
      <c r="E95" s="86"/>
      <c r="F95" s="124" t="s">
        <v>169</v>
      </c>
      <c r="Y95" s="67"/>
      <c r="Z95" s="66"/>
      <c r="AA95" s="66"/>
      <c r="AB95" s="66"/>
      <c r="AC95" s="65"/>
      <c r="AD95" s="311">
        <f t="shared" si="59"/>
        <v>0</v>
      </c>
      <c r="AE95" s="311">
        <f t="shared" si="59"/>
        <v>0</v>
      </c>
      <c r="AF95" s="311">
        <f t="shared" si="59"/>
        <v>0</v>
      </c>
      <c r="AG95" s="311">
        <f t="shared" si="59"/>
        <v>0</v>
      </c>
      <c r="AH95" s="311">
        <f t="shared" si="59"/>
        <v>0</v>
      </c>
      <c r="AI95" s="311">
        <f t="shared" si="59"/>
        <v>0</v>
      </c>
      <c r="AJ95" s="311">
        <f t="shared" si="59"/>
        <v>0</v>
      </c>
      <c r="AK95" s="311">
        <f t="shared" si="59"/>
        <v>0</v>
      </c>
      <c r="AL95" s="310">
        <f t="shared" si="60"/>
        <v>0</v>
      </c>
      <c r="AM95" s="310">
        <f t="shared" si="61"/>
        <v>0</v>
      </c>
      <c r="AP95" s="86"/>
      <c r="AQ95" s="86"/>
      <c r="AR95" s="28" t="s">
        <v>187</v>
      </c>
      <c r="AS95" s="86"/>
      <c r="AT95" s="86"/>
      <c r="AU95" s="124" t="s">
        <v>190</v>
      </c>
      <c r="AY95" s="308">
        <v>0</v>
      </c>
      <c r="AZ95" s="308">
        <v>0</v>
      </c>
      <c r="BA95" s="308">
        <v>0</v>
      </c>
      <c r="BB95" s="308">
        <v>0</v>
      </c>
      <c r="BC95" s="308">
        <v>0</v>
      </c>
      <c r="BD95" s="308">
        <v>0</v>
      </c>
      <c r="BE95" s="308"/>
      <c r="BF95" s="308"/>
      <c r="BH95" s="86"/>
      <c r="BI95" s="86"/>
      <c r="BJ95" s="28" t="s">
        <v>187</v>
      </c>
      <c r="BK95" s="86"/>
      <c r="BL95" s="309">
        <v>0</v>
      </c>
      <c r="BM95" s="124"/>
      <c r="BO95" s="308">
        <v>0</v>
      </c>
      <c r="BP95" s="308">
        <v>0</v>
      </c>
      <c r="BQ95" s="308">
        <v>0</v>
      </c>
      <c r="BR95" s="308">
        <v>0</v>
      </c>
      <c r="BS95" s="308">
        <v>0</v>
      </c>
      <c r="BT95" s="308">
        <v>0</v>
      </c>
      <c r="BU95" s="308"/>
      <c r="BV95" s="308"/>
      <c r="BW95" s="310">
        <f>SUM(BO95:BV95)</f>
        <v>0</v>
      </c>
    </row>
    <row r="96" spans="3:75">
      <c r="C96" s="86"/>
      <c r="D96" s="127"/>
      <c r="E96" s="86"/>
      <c r="F96" s="124" t="s">
        <v>169</v>
      </c>
      <c r="Y96" s="67"/>
      <c r="Z96" s="66"/>
      <c r="AA96" s="66"/>
      <c r="AB96" s="66"/>
      <c r="AC96" s="65"/>
      <c r="AD96" s="311">
        <f t="shared" si="59"/>
        <v>0</v>
      </c>
      <c r="AE96" s="311">
        <f t="shared" si="59"/>
        <v>0</v>
      </c>
      <c r="AF96" s="311">
        <f t="shared" si="59"/>
        <v>0</v>
      </c>
      <c r="AG96" s="311">
        <f t="shared" si="59"/>
        <v>0</v>
      </c>
      <c r="AH96" s="311">
        <f t="shared" si="59"/>
        <v>0</v>
      </c>
      <c r="AI96" s="311">
        <f t="shared" si="59"/>
        <v>0</v>
      </c>
      <c r="AJ96" s="311">
        <f t="shared" si="59"/>
        <v>0</v>
      </c>
      <c r="AK96" s="311">
        <f t="shared" si="59"/>
        <v>0</v>
      </c>
      <c r="AL96" s="310">
        <f t="shared" si="60"/>
        <v>0</v>
      </c>
      <c r="AM96" s="310">
        <f t="shared" si="61"/>
        <v>0</v>
      </c>
      <c r="AP96" s="86"/>
      <c r="AQ96" s="86"/>
      <c r="AR96" s="127"/>
      <c r="AS96" s="86"/>
      <c r="AT96" s="86"/>
      <c r="AU96" s="124" t="s">
        <v>190</v>
      </c>
      <c r="AY96" s="308">
        <v>0</v>
      </c>
      <c r="AZ96" s="308">
        <v>0</v>
      </c>
      <c r="BA96" s="308">
        <v>0</v>
      </c>
      <c r="BB96" s="308">
        <v>0</v>
      </c>
      <c r="BC96" s="308">
        <v>0</v>
      </c>
      <c r="BD96" s="308">
        <v>0</v>
      </c>
      <c r="BE96" s="308"/>
      <c r="BF96" s="308"/>
      <c r="BH96" s="86"/>
      <c r="BI96" s="86"/>
      <c r="BJ96" s="127"/>
      <c r="BK96" s="86"/>
      <c r="BL96" s="309">
        <v>0</v>
      </c>
      <c r="BM96" s="124"/>
      <c r="BO96" s="308">
        <v>0</v>
      </c>
      <c r="BP96" s="308">
        <v>0</v>
      </c>
      <c r="BQ96" s="308">
        <v>0</v>
      </c>
      <c r="BR96" s="308">
        <v>0</v>
      </c>
      <c r="BS96" s="308">
        <v>0</v>
      </c>
      <c r="BT96" s="308">
        <v>0</v>
      </c>
      <c r="BU96" s="308"/>
      <c r="BV96" s="308"/>
      <c r="BW96" s="310">
        <f>SUM(BO96:BV96)</f>
        <v>0</v>
      </c>
    </row>
    <row r="97" spans="3:75">
      <c r="C97" s="86"/>
      <c r="D97" s="127"/>
      <c r="E97" s="86"/>
      <c r="F97" s="124" t="s">
        <v>169</v>
      </c>
      <c r="Y97" s="67"/>
      <c r="Z97" s="66"/>
      <c r="AA97" s="66"/>
      <c r="AB97" s="66"/>
      <c r="AC97" s="65"/>
      <c r="AD97" s="311">
        <f t="shared" si="59"/>
        <v>0</v>
      </c>
      <c r="AE97" s="311">
        <f t="shared" si="59"/>
        <v>0</v>
      </c>
      <c r="AF97" s="311">
        <f t="shared" si="59"/>
        <v>0</v>
      </c>
      <c r="AG97" s="311">
        <f t="shared" si="59"/>
        <v>0</v>
      </c>
      <c r="AH97" s="311">
        <f t="shared" si="59"/>
        <v>0</v>
      </c>
      <c r="AI97" s="311">
        <f t="shared" si="59"/>
        <v>0</v>
      </c>
      <c r="AJ97" s="311">
        <f t="shared" si="59"/>
        <v>0</v>
      </c>
      <c r="AK97" s="311">
        <f t="shared" si="59"/>
        <v>0</v>
      </c>
      <c r="AL97" s="310">
        <f t="shared" si="60"/>
        <v>0</v>
      </c>
      <c r="AM97" s="310">
        <f t="shared" si="61"/>
        <v>0</v>
      </c>
      <c r="AP97" s="86"/>
      <c r="AQ97" s="86"/>
      <c r="AR97" s="127"/>
      <c r="AS97" s="86"/>
      <c r="AT97" s="86"/>
      <c r="AU97" s="124" t="s">
        <v>190</v>
      </c>
      <c r="AY97" s="308">
        <v>0</v>
      </c>
      <c r="AZ97" s="308">
        <v>0</v>
      </c>
      <c r="BA97" s="308">
        <v>0</v>
      </c>
      <c r="BB97" s="308">
        <v>0</v>
      </c>
      <c r="BC97" s="308">
        <v>0</v>
      </c>
      <c r="BD97" s="308">
        <v>0</v>
      </c>
      <c r="BE97" s="308"/>
      <c r="BF97" s="308"/>
      <c r="BH97" s="86"/>
      <c r="BI97" s="86"/>
      <c r="BJ97" s="127"/>
      <c r="BK97" s="86"/>
      <c r="BL97" s="309">
        <v>0</v>
      </c>
      <c r="BM97" s="124"/>
      <c r="BO97" s="308">
        <v>0</v>
      </c>
      <c r="BP97" s="308">
        <v>0</v>
      </c>
      <c r="BQ97" s="308">
        <v>0</v>
      </c>
      <c r="BR97" s="308">
        <v>0</v>
      </c>
      <c r="BS97" s="308">
        <v>0</v>
      </c>
      <c r="BT97" s="308">
        <v>0</v>
      </c>
      <c r="BU97" s="308"/>
      <c r="BV97" s="308"/>
      <c r="BW97" s="310">
        <f>SUM(BO97:BV97)</f>
        <v>0</v>
      </c>
    </row>
    <row r="98" spans="3:75">
      <c r="C98" s="86"/>
      <c r="D98" s="27" t="s">
        <v>1</v>
      </c>
      <c r="E98" s="27"/>
      <c r="F98" s="124" t="s">
        <v>169</v>
      </c>
      <c r="Y98" s="63"/>
      <c r="Z98" s="62"/>
      <c r="AA98" s="62"/>
      <c r="AB98" s="62"/>
      <c r="AC98" s="61"/>
      <c r="AD98" s="310">
        <f t="shared" ref="AD98:AK98" si="62">SUM(AD93:AD97)</f>
        <v>0</v>
      </c>
      <c r="AE98" s="310">
        <f t="shared" si="62"/>
        <v>0</v>
      </c>
      <c r="AF98" s="310">
        <f t="shared" si="62"/>
        <v>0</v>
      </c>
      <c r="AG98" s="310">
        <f t="shared" si="62"/>
        <v>0</v>
      </c>
      <c r="AH98" s="310">
        <f t="shared" si="62"/>
        <v>0</v>
      </c>
      <c r="AI98" s="310">
        <f t="shared" si="62"/>
        <v>0</v>
      </c>
      <c r="AJ98" s="310">
        <f t="shared" si="62"/>
        <v>0</v>
      </c>
      <c r="AK98" s="310">
        <f t="shared" si="62"/>
        <v>0</v>
      </c>
      <c r="AL98" s="310">
        <f t="shared" si="60"/>
        <v>0</v>
      </c>
      <c r="AM98" s="310">
        <f t="shared" si="61"/>
        <v>0</v>
      </c>
      <c r="AP98" s="86"/>
      <c r="AQ98" s="86"/>
      <c r="AR98" s="27" t="s">
        <v>1</v>
      </c>
      <c r="AS98" s="27"/>
      <c r="AT98" s="86"/>
      <c r="AU98" s="124" t="s">
        <v>190</v>
      </c>
      <c r="AY98" s="152"/>
      <c r="AZ98" s="62"/>
      <c r="BA98" s="62"/>
      <c r="BB98" s="62"/>
      <c r="BC98" s="62"/>
      <c r="BD98" s="62"/>
      <c r="BE98" s="62"/>
      <c r="BF98" s="61"/>
      <c r="BH98" s="86"/>
      <c r="BI98" s="86"/>
      <c r="BJ98" s="27" t="s">
        <v>1</v>
      </c>
      <c r="BK98" s="27"/>
      <c r="BL98" s="86"/>
      <c r="BM98" s="124"/>
      <c r="BO98" s="152"/>
      <c r="BP98" s="62"/>
      <c r="BQ98" s="62"/>
      <c r="BR98" s="62"/>
      <c r="BS98" s="62"/>
      <c r="BT98" s="62"/>
      <c r="BU98" s="62"/>
      <c r="BV98" s="88"/>
      <c r="BW98" s="92"/>
    </row>
    <row r="99" spans="3:75">
      <c r="C99" s="86"/>
      <c r="D99" s="27"/>
      <c r="E99" s="27"/>
      <c r="F99" s="124"/>
      <c r="AP99" s="86"/>
      <c r="AQ99" s="86"/>
      <c r="AR99" s="27"/>
      <c r="AS99" s="27"/>
      <c r="AT99" s="86"/>
      <c r="AU99" s="124"/>
      <c r="BH99" s="86"/>
      <c r="BI99" s="86"/>
      <c r="BJ99" s="27"/>
      <c r="BK99" s="27"/>
      <c r="BL99" s="86"/>
      <c r="BM99" s="124"/>
    </row>
    <row r="100" spans="3:75"/>
    <row r="101" spans="3:75"/>
    <row r="102" spans="3:75"/>
    <row r="103" spans="3:75"/>
    <row r="104" spans="3:75"/>
    <row r="105" spans="3:75"/>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Y22:AG27 BO27:BR27 AY36:BC36 AD31:AG36 BO36:BR36 BU27:BV27 BU36:BV36 BE36:BF36 BL22:BL27 BL31:BL36">
    <cfRule type="expression" dxfId="341" priority="167" stopIfTrue="1">
      <formula>NOT(ISERROR(SEARCH("Err",Y22)))</formula>
    </cfRule>
  </conditionalFormatting>
  <conditionalFormatting sqref="AD14:AG18">
    <cfRule type="expression" dxfId="340" priority="170" stopIfTrue="1">
      <formula>NOT(ISERROR(SEARCH("Err",AD14)))</formula>
    </cfRule>
  </conditionalFormatting>
  <conditionalFormatting sqref="AD55:AG55">
    <cfRule type="expression" dxfId="339" priority="155" stopIfTrue="1">
      <formula>NOT(ISERROR(SEARCH("Err",AD55)))</formula>
    </cfRule>
  </conditionalFormatting>
  <conditionalFormatting sqref="AZ40:BF40 AY41:BF43">
    <cfRule type="expression" dxfId="338" priority="168" stopIfTrue="1">
      <formula>NOT(ISERROR(SEARCH("Err",AY40)))</formula>
    </cfRule>
  </conditionalFormatting>
  <conditionalFormatting sqref="AY14:BF18">
    <cfRule type="expression" dxfId="337" priority="169" stopIfTrue="1">
      <formula>NOT(ISERROR(SEARCH("Err",AY14)))</formula>
    </cfRule>
  </conditionalFormatting>
  <conditionalFormatting sqref="AD40:AG43">
    <cfRule type="expression" dxfId="336" priority="157" stopIfTrue="1">
      <formula>NOT(ISERROR(SEARCH("Err",AD40)))</formula>
    </cfRule>
  </conditionalFormatting>
  <conditionalFormatting sqref="AD47:AG51">
    <cfRule type="expression" dxfId="335" priority="156" stopIfTrue="1">
      <formula>NOT(ISERROR(SEARCH("Err",AD47)))</formula>
    </cfRule>
  </conditionalFormatting>
  <conditionalFormatting sqref="Y55:AC55">
    <cfRule type="expression" dxfId="334" priority="149" stopIfTrue="1">
      <formula>NOT(ISERROR(SEARCH("Err",Y55)))</formula>
    </cfRule>
  </conditionalFormatting>
  <conditionalFormatting sqref="Y14:AC18">
    <cfRule type="expression" dxfId="333" priority="154" stopIfTrue="1">
      <formula>NOT(ISERROR(SEARCH("Err",Y14)))</formula>
    </cfRule>
  </conditionalFormatting>
  <conditionalFormatting sqref="Y31:AC35">
    <cfRule type="expression" dxfId="332" priority="152" stopIfTrue="1">
      <formula>NOT(ISERROR(SEARCH("Err",Y31)))</formula>
    </cfRule>
  </conditionalFormatting>
  <conditionalFormatting sqref="Y40:AC43">
    <cfRule type="expression" dxfId="331" priority="151" stopIfTrue="1">
      <formula>NOT(ISERROR(SEARCH("Err",Y40)))</formula>
    </cfRule>
  </conditionalFormatting>
  <conditionalFormatting sqref="Y47:AC51">
    <cfRule type="expression" dxfId="330" priority="150" stopIfTrue="1">
      <formula>NOT(ISERROR(SEARCH("Err",Y47)))</formula>
    </cfRule>
  </conditionalFormatting>
  <conditionalFormatting sqref="AD60:AG64">
    <cfRule type="expression" dxfId="329" priority="137" stopIfTrue="1">
      <formula>NOT(ISERROR(SEARCH("Err",AD60)))</formula>
    </cfRule>
  </conditionalFormatting>
  <conditionalFormatting sqref="AD68:AG73">
    <cfRule type="expression" dxfId="328" priority="126" stopIfTrue="1">
      <formula>NOT(ISERROR(SEARCH("Err",AD68)))</formula>
    </cfRule>
  </conditionalFormatting>
  <conditionalFormatting sqref="AD77:AG82">
    <cfRule type="expression" dxfId="327" priority="125" stopIfTrue="1">
      <formula>NOT(ISERROR(SEARCH("Err",AD77)))</formula>
    </cfRule>
  </conditionalFormatting>
  <conditionalFormatting sqref="AD86:AG89">
    <cfRule type="expression" dxfId="326" priority="124" stopIfTrue="1">
      <formula>NOT(ISERROR(SEARCH("Err",AD86)))</formula>
    </cfRule>
  </conditionalFormatting>
  <conditionalFormatting sqref="AD93:AG97">
    <cfRule type="expression" dxfId="325" priority="123" stopIfTrue="1">
      <formula>NOT(ISERROR(SEARCH("Err",AD93)))</formula>
    </cfRule>
  </conditionalFormatting>
  <conditionalFormatting sqref="Y37:AC37">
    <cfRule type="expression" dxfId="324" priority="105" stopIfTrue="1">
      <formula>NOT(ISERROR(SEARCH("Err",Y37)))</formula>
    </cfRule>
  </conditionalFormatting>
  <conditionalFormatting sqref="Y36:AC36">
    <cfRule type="expression" dxfId="323" priority="104" stopIfTrue="1">
      <formula>NOT(ISERROR(SEARCH("Err",Y36)))</formula>
    </cfRule>
  </conditionalFormatting>
  <conditionalFormatting sqref="BL55">
    <cfRule type="expression" dxfId="322" priority="99" stopIfTrue="1">
      <formula>NOT(ISERROR(SEARCH("Err",BL55)))</formula>
    </cfRule>
  </conditionalFormatting>
  <conditionalFormatting sqref="BL40:BL43">
    <cfRule type="expression" dxfId="321" priority="102" stopIfTrue="1">
      <formula>NOT(ISERROR(SEARCH("Err",BL40)))</formula>
    </cfRule>
  </conditionalFormatting>
  <conditionalFormatting sqref="BL14:BL18">
    <cfRule type="expression" dxfId="320" priority="103" stopIfTrue="1">
      <formula>NOT(ISERROR(SEARCH("Err",BL14)))</formula>
    </cfRule>
  </conditionalFormatting>
  <conditionalFormatting sqref="BL47:BL51">
    <cfRule type="expression" dxfId="319" priority="100" stopIfTrue="1">
      <formula>NOT(ISERROR(SEARCH("Err",BL47)))</formula>
    </cfRule>
  </conditionalFormatting>
  <conditionalFormatting sqref="BL77:BL82">
    <cfRule type="expression" dxfId="318" priority="96" stopIfTrue="1">
      <formula>NOT(ISERROR(SEARCH("Err",BL77)))</formula>
    </cfRule>
  </conditionalFormatting>
  <conditionalFormatting sqref="BL68:BL73 BL86:BL89">
    <cfRule type="expression" dxfId="317" priority="97" stopIfTrue="1">
      <formula>NOT(ISERROR(SEARCH("Err",BL68)))</formula>
    </cfRule>
  </conditionalFormatting>
  <conditionalFormatting sqref="BL60:BL64">
    <cfRule type="expression" dxfId="316" priority="98" stopIfTrue="1">
      <formula>NOT(ISERROR(SEARCH("Err",BL60)))</formula>
    </cfRule>
  </conditionalFormatting>
  <conditionalFormatting sqref="BL93:BL97">
    <cfRule type="expression" dxfId="315" priority="95" stopIfTrue="1">
      <formula>NOT(ISERROR(SEARCH("Err",BL93)))</formula>
    </cfRule>
  </conditionalFormatting>
  <conditionalFormatting sqref="AY32:BC35 AZ31:BF31 BE32:BF35 BD32:BD36">
    <cfRule type="expression" dxfId="314" priority="62" stopIfTrue="1">
      <formula>NOT(ISERROR(SEARCH("Err",AY31)))</formula>
    </cfRule>
  </conditionalFormatting>
  <conditionalFormatting sqref="AY40:BF43">
    <cfRule type="expression" dxfId="313" priority="61" stopIfTrue="1">
      <formula>NOT(ISERROR(SEARCH("Err",AY40)))</formula>
    </cfRule>
  </conditionalFormatting>
  <conditionalFormatting sqref="BO14:BV18">
    <cfRule type="expression" dxfId="312" priority="59" stopIfTrue="1">
      <formula>NOT(ISERROR(SEARCH("Err",BO14)))</formula>
    </cfRule>
  </conditionalFormatting>
  <conditionalFormatting sqref="BO31:BV31 BO32:BS35 BU32:BV35 BT32:BT36">
    <cfRule type="expression" dxfId="311" priority="57" stopIfTrue="1">
      <formula>NOT(ISERROR(SEARCH("Err",BO31)))</formula>
    </cfRule>
  </conditionalFormatting>
  <conditionalFormatting sqref="BO40:BV43">
    <cfRule type="expression" dxfId="310" priority="56" stopIfTrue="1">
      <formula>NOT(ISERROR(SEARCH("Err",BO40)))</formula>
    </cfRule>
  </conditionalFormatting>
  <conditionalFormatting sqref="BO40:BV43">
    <cfRule type="expression" dxfId="309" priority="55" stopIfTrue="1">
      <formula>NOT(ISERROR(SEARCH("Err",BO40)))</formula>
    </cfRule>
  </conditionalFormatting>
  <conditionalFormatting sqref="BO22:BV22 BU23:BV26 BT23:BT27 BO23:BS26">
    <cfRule type="expression" dxfId="308" priority="41" stopIfTrue="1">
      <formula>NOT(ISERROR(SEARCH("Err",BO22)))</formula>
    </cfRule>
  </conditionalFormatting>
  <conditionalFormatting sqref="BO47:BV51">
    <cfRule type="expression" dxfId="307" priority="40" stopIfTrue="1">
      <formula>NOT(ISERROR(SEARCH("Err",BO47)))</formula>
    </cfRule>
  </conditionalFormatting>
  <conditionalFormatting sqref="BO47:BV51">
    <cfRule type="expression" dxfId="306" priority="39" stopIfTrue="1">
      <formula>NOT(ISERROR(SEARCH("Err",BO47)))</formula>
    </cfRule>
  </conditionalFormatting>
  <conditionalFormatting sqref="BO55:BV55">
    <cfRule type="expression" dxfId="305" priority="38" stopIfTrue="1">
      <formula>NOT(ISERROR(SEARCH("Err",BO55)))</formula>
    </cfRule>
  </conditionalFormatting>
  <conditionalFormatting sqref="BO55:BV55">
    <cfRule type="expression" dxfId="304" priority="37" stopIfTrue="1">
      <formula>NOT(ISERROR(SEARCH("Err",BO55)))</formula>
    </cfRule>
  </conditionalFormatting>
  <conditionalFormatting sqref="BO60:BV64">
    <cfRule type="expression" dxfId="303" priority="34" stopIfTrue="1">
      <formula>NOT(ISERROR(SEARCH("Err",BO60)))</formula>
    </cfRule>
  </conditionalFormatting>
  <conditionalFormatting sqref="BO60:BV64">
    <cfRule type="expression" dxfId="302" priority="33" stopIfTrue="1">
      <formula>NOT(ISERROR(SEARCH("Err",BO60)))</formula>
    </cfRule>
  </conditionalFormatting>
  <conditionalFormatting sqref="BO68:BV73">
    <cfRule type="expression" dxfId="301" priority="32" stopIfTrue="1">
      <formula>NOT(ISERROR(SEARCH("Err",BO68)))</formula>
    </cfRule>
  </conditionalFormatting>
  <conditionalFormatting sqref="BO68:BV73">
    <cfRule type="expression" dxfId="300" priority="31" stopIfTrue="1">
      <formula>NOT(ISERROR(SEARCH("Err",BO68)))</formula>
    </cfRule>
  </conditionalFormatting>
  <conditionalFormatting sqref="BO77:BV82">
    <cfRule type="expression" dxfId="299" priority="30" stopIfTrue="1">
      <formula>NOT(ISERROR(SEARCH("Err",BO77)))</formula>
    </cfRule>
  </conditionalFormatting>
  <conditionalFormatting sqref="BO77:BV82">
    <cfRule type="expression" dxfId="298" priority="29" stopIfTrue="1">
      <formula>NOT(ISERROR(SEARCH("Err",BO77)))</formula>
    </cfRule>
  </conditionalFormatting>
  <conditionalFormatting sqref="BO86:BV89">
    <cfRule type="expression" dxfId="297" priority="28" stopIfTrue="1">
      <formula>NOT(ISERROR(SEARCH("Err",BO86)))</formula>
    </cfRule>
  </conditionalFormatting>
  <conditionalFormatting sqref="BO86:BV89">
    <cfRule type="expression" dxfId="296" priority="27" stopIfTrue="1">
      <formula>NOT(ISERROR(SEARCH("Err",BO86)))</formula>
    </cfRule>
  </conditionalFormatting>
  <conditionalFormatting sqref="BO93:BV93 BO94:BS96 BU94:BV96 BT94:BT97">
    <cfRule type="expression" dxfId="295" priority="26" stopIfTrue="1">
      <formula>NOT(ISERROR(SEARCH("Err",BO93)))</formula>
    </cfRule>
  </conditionalFormatting>
  <conditionalFormatting sqref="BO93:BV93 BO94:BS96 BU94:BV96 BT94:BT97">
    <cfRule type="expression" dxfId="294" priority="25" stopIfTrue="1">
      <formula>NOT(ISERROR(SEARCH("Err",BO93)))</formula>
    </cfRule>
  </conditionalFormatting>
  <conditionalFormatting sqref="BO97:BS97 BU97:BV97">
    <cfRule type="expression" dxfId="293" priority="24" stopIfTrue="1">
      <formula>NOT(ISERROR(SEARCH("Err",BO97)))</formula>
    </cfRule>
  </conditionalFormatting>
  <conditionalFormatting sqref="BO97:BS97 BU97:BV97">
    <cfRule type="expression" dxfId="292" priority="23" stopIfTrue="1">
      <formula>NOT(ISERROR(SEARCH("Err",BO97)))</formula>
    </cfRule>
  </conditionalFormatting>
  <conditionalFormatting sqref="AY22:BF22 AY23:BC26 BE23:BF26 BD23:BD27">
    <cfRule type="expression" dxfId="291" priority="22" stopIfTrue="1">
      <formula>NOT(ISERROR(SEARCH("Err",AY22)))</formula>
    </cfRule>
  </conditionalFormatting>
  <conditionalFormatting sqref="AY31:BF31 AY32:BC35 BE32:BF35 BD32:BD36">
    <cfRule type="expression" dxfId="290" priority="21" stopIfTrue="1">
      <formula>NOT(ISERROR(SEARCH("Err",AY31)))</formula>
    </cfRule>
  </conditionalFormatting>
  <conditionalFormatting sqref="AY27:BC27 BE27:BF27">
    <cfRule type="expression" dxfId="289" priority="20" stopIfTrue="1">
      <formula>NOT(ISERROR(SEARCH("Err",AY27)))</formula>
    </cfRule>
  </conditionalFormatting>
  <conditionalFormatting sqref="AY47:BF51">
    <cfRule type="expression" dxfId="288" priority="19" stopIfTrue="1">
      <formula>NOT(ISERROR(SEARCH("Err",AY47)))</formula>
    </cfRule>
  </conditionalFormatting>
  <conditionalFormatting sqref="AY55:BF55">
    <cfRule type="expression" dxfId="287" priority="18" stopIfTrue="1">
      <formula>NOT(ISERROR(SEARCH("Err",AY55)))</formula>
    </cfRule>
  </conditionalFormatting>
  <conditionalFormatting sqref="AY60:BF64">
    <cfRule type="expression" dxfId="286" priority="17" stopIfTrue="1">
      <formula>NOT(ISERROR(SEARCH("Err",AY60)))</formula>
    </cfRule>
  </conditionalFormatting>
  <conditionalFormatting sqref="AY68:BF73">
    <cfRule type="expression" dxfId="285" priority="16" stopIfTrue="1">
      <formula>NOT(ISERROR(SEARCH("Err",AY68)))</formula>
    </cfRule>
  </conditionalFormatting>
  <conditionalFormatting sqref="AY77:BF82">
    <cfRule type="expression" dxfId="284" priority="15" stopIfTrue="1">
      <formula>NOT(ISERROR(SEARCH("Err",AY77)))</formula>
    </cfRule>
  </conditionalFormatting>
  <conditionalFormatting sqref="AY86:BF89">
    <cfRule type="expression" dxfId="283" priority="14" stopIfTrue="1">
      <formula>NOT(ISERROR(SEARCH("Err",AY86)))</formula>
    </cfRule>
  </conditionalFormatting>
  <conditionalFormatting sqref="AY93:BF97">
    <cfRule type="expression" dxfId="282" priority="13" stopIfTrue="1">
      <formula>NOT(ISERROR(SEARCH("Err",AY93)))</formula>
    </cfRule>
  </conditionalFormatting>
  <conditionalFormatting sqref="AH22:AK27 AH31:AK36">
    <cfRule type="expression" dxfId="281" priority="11" stopIfTrue="1">
      <formula>NOT(ISERROR(SEARCH("Err",AH22)))</formula>
    </cfRule>
  </conditionalFormatting>
  <conditionalFormatting sqref="AH14:AK18">
    <cfRule type="expression" dxfId="280" priority="12" stopIfTrue="1">
      <formula>NOT(ISERROR(SEARCH("Err",AH14)))</formula>
    </cfRule>
  </conditionalFormatting>
  <conditionalFormatting sqref="AH55:AK55">
    <cfRule type="expression" dxfId="279" priority="8" stopIfTrue="1">
      <formula>NOT(ISERROR(SEARCH("Err",AH55)))</formula>
    </cfRule>
  </conditionalFormatting>
  <conditionalFormatting sqref="AH40:AK43">
    <cfRule type="expression" dxfId="278" priority="10" stopIfTrue="1">
      <formula>NOT(ISERROR(SEARCH("Err",AH40)))</formula>
    </cfRule>
  </conditionalFormatting>
  <conditionalFormatting sqref="AH47:AK51">
    <cfRule type="expression" dxfId="277" priority="9" stopIfTrue="1">
      <formula>NOT(ISERROR(SEARCH("Err",AH47)))</formula>
    </cfRule>
  </conditionalFormatting>
  <conditionalFormatting sqref="AH60:AK64">
    <cfRule type="expression" dxfId="276" priority="7" stopIfTrue="1">
      <formula>NOT(ISERROR(SEARCH("Err",AH60)))</formula>
    </cfRule>
  </conditionalFormatting>
  <conditionalFormatting sqref="AH68:AK73">
    <cfRule type="expression" dxfId="275" priority="6" stopIfTrue="1">
      <formula>NOT(ISERROR(SEARCH("Err",AH68)))</formula>
    </cfRule>
  </conditionalFormatting>
  <conditionalFormatting sqref="AH77:AK82">
    <cfRule type="expression" dxfId="274" priority="5" stopIfTrue="1">
      <formula>NOT(ISERROR(SEARCH("Err",AH77)))</formula>
    </cfRule>
  </conditionalFormatting>
  <conditionalFormatting sqref="AH86:AK89">
    <cfRule type="expression" dxfId="273" priority="4" stopIfTrue="1">
      <formula>NOT(ISERROR(SEARCH("Err",AH86)))</formula>
    </cfRule>
  </conditionalFormatting>
  <conditionalFormatting sqref="AH93:AK97">
    <cfRule type="expression" dxfId="272" priority="3" stopIfTrue="1">
      <formula>NOT(ISERROR(SEARCH("Err",AH93)))</formula>
    </cfRule>
  </conditionalFormatting>
  <conditionalFormatting sqref="BS27">
    <cfRule type="expression" dxfId="271" priority="2" stopIfTrue="1">
      <formula>NOT(ISERROR(SEARCH("Err",BS27)))</formula>
    </cfRule>
  </conditionalFormatting>
  <conditionalFormatting sqref="BS36">
    <cfRule type="expression" dxfId="270" priority="1" stopIfTrue="1">
      <formula>NOT(ISERROR(SEARCH("Err",BS36)))</formula>
    </cfRule>
  </conditionalFormatting>
  <pageMargins left="0.25" right="0.25" top="0.75" bottom="0.75" header="0.3" footer="0.3"/>
  <pageSetup paperSize="8" scale="21" fitToHeight="2" orientation="portrait" r:id="rId1"/>
  <headerFooter>
    <oddHeader>&amp;C&amp;G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231"/>
  <sheetViews>
    <sheetView zoomScale="70" zoomScaleNormal="70" zoomScaleSheetLayoutView="70" workbookViewId="0"/>
  </sheetViews>
  <sheetFormatPr defaultColWidth="9.28515625" defaultRowHeight="15"/>
  <cols>
    <col min="1" max="1" width="13.28515625" style="72" customWidth="1"/>
    <col min="2" max="2" width="28.42578125" style="72" bestFit="1" customWidth="1"/>
    <col min="3" max="3" width="39.7109375" style="71" bestFit="1" customWidth="1"/>
    <col min="4" max="4" width="24.7109375" style="71" customWidth="1"/>
    <col min="5" max="5" width="26.28515625" style="71" customWidth="1"/>
    <col min="6" max="6" width="35.7109375" style="71" customWidth="1"/>
    <col min="7" max="7" width="17.5703125" style="71" customWidth="1"/>
    <col min="8" max="8" width="54.7109375" style="71" bestFit="1" customWidth="1"/>
    <col min="9" max="9" width="59" style="71" bestFit="1" customWidth="1"/>
    <col min="10" max="10" width="14" style="71" customWidth="1"/>
    <col min="11" max="11" width="44.28515625" style="71" bestFit="1" customWidth="1"/>
    <col min="12" max="12" width="14" style="71" customWidth="1"/>
    <col min="13" max="13" width="19" style="71" customWidth="1"/>
    <col min="14" max="14" width="12.28515625" style="71" customWidth="1"/>
    <col min="15" max="21" width="12.28515625" style="73" customWidth="1"/>
    <col min="22" max="37" width="12.28515625" style="71" customWidth="1"/>
    <col min="38" max="38" width="15.42578125" style="71" customWidth="1"/>
    <col min="39" max="41" width="14.5703125" style="71" bestFit="1" customWidth="1"/>
    <col min="42" max="43" width="16.28515625" style="71" bestFit="1" customWidth="1"/>
    <col min="44" max="45" width="12.28515625" style="71" customWidth="1"/>
    <col min="46" max="49" width="11.7109375" style="71" customWidth="1"/>
    <col min="50" max="50" width="16.28515625" style="71" bestFit="1" customWidth="1"/>
    <col min="51" max="53" width="11.7109375" style="71" customWidth="1"/>
    <col min="54" max="68" width="9.28515625" style="72"/>
    <col min="69" max="16384" width="9.28515625" style="71"/>
  </cols>
  <sheetData>
    <row r="1" spans="1:68" s="72" customFormat="1">
      <c r="A1" s="46" t="str">
        <f ca="1">MID(CELL("filename",A1),FIND("]",CELL("filename",A1))+1,256)</f>
        <v>E4 - Losses Snapshot</v>
      </c>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row>
    <row r="2" spans="1:68" s="72" customFormat="1" ht="15.75" thickBot="1">
      <c r="A2" s="47" t="str">
        <f>'Cover Sheet'!$D$12</f>
        <v>SSES</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row>
    <row r="3" spans="1:68" s="82" customFormat="1" ht="15.75" customHeight="1" thickBot="1">
      <c r="A3" s="264">
        <f>'Cover Sheet'!$D$14</f>
        <v>2021</v>
      </c>
      <c r="B3" s="170"/>
      <c r="C3" s="171"/>
      <c r="D3" s="171"/>
      <c r="E3" s="171"/>
      <c r="F3" s="171"/>
      <c r="G3" s="171"/>
      <c r="H3" s="171"/>
      <c r="I3" s="171"/>
      <c r="J3" s="171"/>
      <c r="K3" s="171"/>
      <c r="L3" s="171"/>
      <c r="M3" s="171"/>
      <c r="N3" s="171"/>
      <c r="O3" s="172"/>
      <c r="P3" s="172"/>
      <c r="Q3" s="172"/>
      <c r="R3" s="172"/>
      <c r="S3" s="172"/>
      <c r="T3" s="172"/>
      <c r="U3" s="172"/>
      <c r="V3" s="171"/>
      <c r="W3" s="171"/>
      <c r="X3" s="171"/>
      <c r="Y3" s="171"/>
      <c r="Z3" s="171"/>
      <c r="AA3" s="171"/>
      <c r="AB3" s="171"/>
      <c r="AC3" s="171"/>
      <c r="AD3" s="171"/>
      <c r="AE3" s="171"/>
      <c r="AF3" s="171"/>
      <c r="AG3" s="171"/>
      <c r="AH3" s="171"/>
      <c r="AI3" s="171"/>
      <c r="AJ3" s="171"/>
      <c r="AK3" s="171"/>
      <c r="AL3" s="173"/>
      <c r="AM3" s="171"/>
      <c r="AN3" s="171"/>
      <c r="AO3" s="171"/>
      <c r="AP3" s="171"/>
      <c r="AQ3" s="171"/>
      <c r="AR3" s="171"/>
      <c r="AS3" s="171"/>
      <c r="AT3" s="395" t="s">
        <v>235</v>
      </c>
      <c r="AU3" s="396"/>
      <c r="AV3" s="396"/>
      <c r="AW3" s="396"/>
      <c r="AX3" s="396"/>
      <c r="AY3" s="396"/>
      <c r="AZ3" s="396"/>
      <c r="BA3" s="397"/>
    </row>
    <row r="4" spans="1:68" s="81" customFormat="1" ht="45" customHeight="1">
      <c r="A4" s="167"/>
      <c r="B4" s="155" t="s">
        <v>92</v>
      </c>
      <c r="C4" s="156"/>
      <c r="D4" s="156"/>
      <c r="E4" s="156"/>
      <c r="F4" s="156"/>
      <c r="G4" s="156"/>
      <c r="H4" s="157"/>
      <c r="I4" s="398" t="s">
        <v>240</v>
      </c>
      <c r="J4" s="399"/>
      <c r="K4" s="399"/>
      <c r="L4" s="399"/>
      <c r="M4" s="400"/>
      <c r="N4" s="395" t="s">
        <v>91</v>
      </c>
      <c r="O4" s="396"/>
      <c r="P4" s="396"/>
      <c r="Q4" s="396"/>
      <c r="R4" s="396"/>
      <c r="S4" s="396"/>
      <c r="T4" s="396"/>
      <c r="U4" s="397"/>
      <c r="V4" s="395" t="s">
        <v>244</v>
      </c>
      <c r="W4" s="396"/>
      <c r="X4" s="396"/>
      <c r="Y4" s="396"/>
      <c r="Z4" s="396"/>
      <c r="AA4" s="396"/>
      <c r="AB4" s="396"/>
      <c r="AC4" s="396"/>
      <c r="AD4" s="395" t="s">
        <v>245</v>
      </c>
      <c r="AE4" s="396"/>
      <c r="AF4" s="396"/>
      <c r="AG4" s="396"/>
      <c r="AH4" s="396"/>
      <c r="AI4" s="396"/>
      <c r="AJ4" s="396"/>
      <c r="AK4" s="397"/>
      <c r="AL4" s="395" t="s">
        <v>234</v>
      </c>
      <c r="AM4" s="396"/>
      <c r="AN4" s="396"/>
      <c r="AO4" s="396"/>
      <c r="AP4" s="396"/>
      <c r="AQ4" s="396"/>
      <c r="AR4" s="396"/>
      <c r="AS4" s="396"/>
      <c r="AT4" s="401" t="s">
        <v>236</v>
      </c>
      <c r="AU4" s="402"/>
      <c r="AV4" s="402" t="s">
        <v>237</v>
      </c>
      <c r="AW4" s="402"/>
      <c r="AX4" s="402" t="s">
        <v>238</v>
      </c>
      <c r="AY4" s="402"/>
      <c r="AZ4" s="402" t="s">
        <v>87</v>
      </c>
      <c r="BA4" s="403"/>
      <c r="BB4" s="82"/>
      <c r="BC4" s="82"/>
      <c r="BD4" s="82"/>
      <c r="BE4" s="82"/>
      <c r="BF4" s="82"/>
      <c r="BG4" s="82"/>
      <c r="BH4" s="82"/>
      <c r="BI4" s="82"/>
      <c r="BJ4" s="82"/>
      <c r="BK4" s="82"/>
      <c r="BL4" s="82"/>
      <c r="BM4" s="82"/>
      <c r="BN4" s="82"/>
      <c r="BO4" s="82"/>
      <c r="BP4" s="82"/>
    </row>
    <row r="5" spans="1:68" s="80" customFormat="1" ht="93.75" customHeight="1">
      <c r="A5" s="168"/>
      <c r="B5" s="158" t="s">
        <v>86</v>
      </c>
      <c r="C5" s="159" t="s">
        <v>90</v>
      </c>
      <c r="D5" s="159" t="s">
        <v>85</v>
      </c>
      <c r="E5" s="159" t="s">
        <v>246</v>
      </c>
      <c r="F5" s="325" t="s">
        <v>89</v>
      </c>
      <c r="G5" s="325" t="s">
        <v>239</v>
      </c>
      <c r="H5" s="160" t="s">
        <v>88</v>
      </c>
      <c r="I5" s="161" t="s">
        <v>84</v>
      </c>
      <c r="J5" s="162" t="s">
        <v>241</v>
      </c>
      <c r="K5" s="163" t="s">
        <v>233</v>
      </c>
      <c r="L5" s="163" t="s">
        <v>242</v>
      </c>
      <c r="M5" s="164" t="s">
        <v>243</v>
      </c>
      <c r="N5" s="324" t="s">
        <v>79</v>
      </c>
      <c r="O5" s="159" t="s">
        <v>77</v>
      </c>
      <c r="P5" s="159" t="s">
        <v>76</v>
      </c>
      <c r="Q5" s="159" t="s">
        <v>75</v>
      </c>
      <c r="R5" s="159" t="s">
        <v>74</v>
      </c>
      <c r="S5" s="159" t="s">
        <v>73</v>
      </c>
      <c r="T5" s="159" t="s">
        <v>72</v>
      </c>
      <c r="U5" s="159" t="s">
        <v>71</v>
      </c>
      <c r="V5" s="158" t="s">
        <v>78</v>
      </c>
      <c r="W5" s="159" t="s">
        <v>77</v>
      </c>
      <c r="X5" s="159" t="s">
        <v>76</v>
      </c>
      <c r="Y5" s="159" t="s">
        <v>75</v>
      </c>
      <c r="Z5" s="159" t="s">
        <v>74</v>
      </c>
      <c r="AA5" s="159" t="s">
        <v>73</v>
      </c>
      <c r="AB5" s="159" t="s">
        <v>72</v>
      </c>
      <c r="AC5" s="159" t="s">
        <v>71</v>
      </c>
      <c r="AD5" s="158" t="s">
        <v>78</v>
      </c>
      <c r="AE5" s="159" t="s">
        <v>77</v>
      </c>
      <c r="AF5" s="159" t="s">
        <v>76</v>
      </c>
      <c r="AG5" s="159" t="s">
        <v>75</v>
      </c>
      <c r="AH5" s="159" t="s">
        <v>74</v>
      </c>
      <c r="AI5" s="159" t="s">
        <v>73</v>
      </c>
      <c r="AJ5" s="159" t="s">
        <v>72</v>
      </c>
      <c r="AK5" s="165" t="s">
        <v>71</v>
      </c>
      <c r="AL5" s="158" t="s">
        <v>78</v>
      </c>
      <c r="AM5" s="159" t="s">
        <v>77</v>
      </c>
      <c r="AN5" s="159" t="s">
        <v>76</v>
      </c>
      <c r="AO5" s="159" t="s">
        <v>75</v>
      </c>
      <c r="AP5" s="159" t="s">
        <v>74</v>
      </c>
      <c r="AQ5" s="159" t="s">
        <v>73</v>
      </c>
      <c r="AR5" s="159" t="s">
        <v>72</v>
      </c>
      <c r="AS5" s="159" t="s">
        <v>71</v>
      </c>
      <c r="AT5" s="158" t="s">
        <v>3</v>
      </c>
      <c r="AU5" s="159" t="s">
        <v>82</v>
      </c>
      <c r="AV5" s="159" t="s">
        <v>3</v>
      </c>
      <c r="AW5" s="159" t="s">
        <v>82</v>
      </c>
      <c r="AX5" s="159" t="s">
        <v>83</v>
      </c>
      <c r="AY5" s="159" t="s">
        <v>82</v>
      </c>
      <c r="AZ5" s="159" t="s">
        <v>81</v>
      </c>
      <c r="BA5" s="165" t="s">
        <v>80</v>
      </c>
    </row>
    <row r="6" spans="1:68" s="80" customFormat="1" ht="15.75" customHeight="1">
      <c r="A6" s="168"/>
      <c r="B6" s="158" t="s">
        <v>67</v>
      </c>
      <c r="C6" s="159" t="s">
        <v>67</v>
      </c>
      <c r="D6" s="159" t="s">
        <v>67</v>
      </c>
      <c r="E6" s="159" t="s">
        <v>67</v>
      </c>
      <c r="F6" s="159" t="s">
        <v>67</v>
      </c>
      <c r="G6" s="325" t="s">
        <v>67</v>
      </c>
      <c r="H6" s="165" t="s">
        <v>67</v>
      </c>
      <c r="I6" s="158" t="s">
        <v>67</v>
      </c>
      <c r="J6" s="324" t="s">
        <v>70</v>
      </c>
      <c r="K6" s="159" t="s">
        <v>67</v>
      </c>
      <c r="L6" s="159" t="s">
        <v>70</v>
      </c>
      <c r="M6" s="165" t="s">
        <v>69</v>
      </c>
      <c r="N6" s="324" t="s">
        <v>5</v>
      </c>
      <c r="O6" s="166" t="s">
        <v>5</v>
      </c>
      <c r="P6" s="166" t="s">
        <v>5</v>
      </c>
      <c r="Q6" s="166" t="s">
        <v>5</v>
      </c>
      <c r="R6" s="166" t="s">
        <v>5</v>
      </c>
      <c r="S6" s="166" t="s">
        <v>5</v>
      </c>
      <c r="T6" s="166" t="s">
        <v>5</v>
      </c>
      <c r="U6" s="166" t="s">
        <v>5</v>
      </c>
      <c r="V6" s="158" t="s">
        <v>0</v>
      </c>
      <c r="W6" s="159" t="s">
        <v>0</v>
      </c>
      <c r="X6" s="159" t="s">
        <v>0</v>
      </c>
      <c r="Y6" s="159" t="s">
        <v>0</v>
      </c>
      <c r="Z6" s="159" t="s">
        <v>0</v>
      </c>
      <c r="AA6" s="159" t="s">
        <v>0</v>
      </c>
      <c r="AB6" s="159" t="s">
        <v>0</v>
      </c>
      <c r="AC6" s="159" t="s">
        <v>0</v>
      </c>
      <c r="AD6" s="158" t="s">
        <v>0</v>
      </c>
      <c r="AE6" s="159" t="s">
        <v>0</v>
      </c>
      <c r="AF6" s="159" t="s">
        <v>0</v>
      </c>
      <c r="AG6" s="159" t="s">
        <v>0</v>
      </c>
      <c r="AH6" s="159" t="s">
        <v>0</v>
      </c>
      <c r="AI6" s="159" t="s">
        <v>0</v>
      </c>
      <c r="AJ6" s="159" t="s">
        <v>0</v>
      </c>
      <c r="AK6" s="165" t="s">
        <v>0</v>
      </c>
      <c r="AL6" s="158" t="s">
        <v>32</v>
      </c>
      <c r="AM6" s="159" t="s">
        <v>32</v>
      </c>
      <c r="AN6" s="159" t="s">
        <v>32</v>
      </c>
      <c r="AO6" s="159" t="s">
        <v>32</v>
      </c>
      <c r="AP6" s="159" t="s">
        <v>32</v>
      </c>
      <c r="AQ6" s="159" t="s">
        <v>32</v>
      </c>
      <c r="AR6" s="159" t="s">
        <v>32</v>
      </c>
      <c r="AS6" s="159" t="s">
        <v>32</v>
      </c>
      <c r="AT6" s="158" t="s">
        <v>0</v>
      </c>
      <c r="AU6" s="159" t="s">
        <v>0</v>
      </c>
      <c r="AV6" s="159" t="s">
        <v>0</v>
      </c>
      <c r="AW6" s="159" t="s">
        <v>0</v>
      </c>
      <c r="AX6" s="159" t="s">
        <v>0</v>
      </c>
      <c r="AY6" s="159" t="s">
        <v>0</v>
      </c>
      <c r="AZ6" s="159" t="s">
        <v>68</v>
      </c>
      <c r="BA6" s="165" t="s">
        <v>68</v>
      </c>
    </row>
    <row r="7" spans="1:68" ht="15.75" customHeight="1">
      <c r="B7" s="341" t="s">
        <v>66</v>
      </c>
      <c r="C7" s="323" t="s">
        <v>642</v>
      </c>
      <c r="D7" s="323" t="s">
        <v>643</v>
      </c>
      <c r="E7" s="323" t="s">
        <v>644</v>
      </c>
      <c r="F7" s="323" t="s">
        <v>659</v>
      </c>
      <c r="G7" s="323" t="s">
        <v>645</v>
      </c>
      <c r="H7" s="323" t="s">
        <v>646</v>
      </c>
      <c r="I7" s="323" t="s">
        <v>647</v>
      </c>
      <c r="J7" s="362">
        <v>10</v>
      </c>
      <c r="K7" s="323" t="s">
        <v>648</v>
      </c>
      <c r="L7" s="362">
        <v>6</v>
      </c>
      <c r="M7" s="362">
        <v>4</v>
      </c>
      <c r="N7" s="362">
        <v>0</v>
      </c>
      <c r="O7" s="362">
        <v>1.4826296000000001</v>
      </c>
      <c r="P7" s="362">
        <v>4.6551196000000008</v>
      </c>
      <c r="Q7" s="362">
        <v>1.1645935000000001</v>
      </c>
      <c r="R7" s="362">
        <v>0.81050500000000003</v>
      </c>
      <c r="S7" s="362">
        <v>3.735455</v>
      </c>
      <c r="T7" s="362">
        <v>0</v>
      </c>
      <c r="U7" s="362">
        <v>0</v>
      </c>
      <c r="V7" s="362">
        <v>1.4826296000000001E-2</v>
      </c>
      <c r="W7" s="362">
        <v>1.6894564292000001E-2</v>
      </c>
      <c r="X7" s="362">
        <v>5.6596944096800009E-2</v>
      </c>
      <c r="Y7" s="362">
        <v>1.4343133546000003E-2</v>
      </c>
      <c r="Z7" s="362">
        <v>9.2494830600000008E-3</v>
      </c>
      <c r="AA7" s="362">
        <v>4.223305422999999E-2</v>
      </c>
      <c r="AB7" s="362">
        <v>0</v>
      </c>
      <c r="AC7" s="362">
        <v>0</v>
      </c>
      <c r="AD7" s="362">
        <v>0</v>
      </c>
      <c r="AE7" s="362">
        <v>7.0513863776000014E-3</v>
      </c>
      <c r="AF7" s="362">
        <v>2.6576077796400005E-2</v>
      </c>
      <c r="AG7" s="362">
        <v>6.811707381500001E-3</v>
      </c>
      <c r="AH7" s="362">
        <v>4.3718639700000006E-3</v>
      </c>
      <c r="AI7" s="362">
        <v>2.0806484350000001E-2</v>
      </c>
      <c r="AJ7" s="323">
        <v>0</v>
      </c>
      <c r="AK7" s="323">
        <v>0</v>
      </c>
      <c r="AL7" s="362">
        <v>0</v>
      </c>
      <c r="AM7" s="362">
        <v>-10.252383684000002</v>
      </c>
      <c r="AN7" s="362">
        <v>-52.694919402000011</v>
      </c>
      <c r="AO7" s="362">
        <v>-92.938235488500013</v>
      </c>
      <c r="AP7" s="362">
        <v>-106.59604161600002</v>
      </c>
      <c r="AQ7" s="362">
        <v>-138.03135501600002</v>
      </c>
      <c r="AR7" s="323">
        <v>0</v>
      </c>
      <c r="AS7" s="323">
        <v>0</v>
      </c>
      <c r="AT7" s="362">
        <v>6.5617519875500005E-2</v>
      </c>
      <c r="AU7" s="362" t="s">
        <v>649</v>
      </c>
      <c r="AV7" s="362">
        <v>-4.7393210800000002E-2</v>
      </c>
      <c r="AW7" s="362" t="s">
        <v>649</v>
      </c>
      <c r="AX7" s="362">
        <v>-400.51293520650006</v>
      </c>
      <c r="AY7" s="362" t="s">
        <v>649</v>
      </c>
      <c r="AZ7" s="362">
        <v>1.9392836322698736E-2</v>
      </c>
      <c r="BA7" s="362" t="s">
        <v>649</v>
      </c>
    </row>
    <row r="8" spans="1:68" ht="15.75" customHeight="1">
      <c r="B8" s="341" t="s">
        <v>66</v>
      </c>
      <c r="C8" s="323" t="s">
        <v>642</v>
      </c>
      <c r="D8" s="323" t="s">
        <v>643</v>
      </c>
      <c r="E8" s="323" t="s">
        <v>650</v>
      </c>
      <c r="F8" s="323" t="s">
        <v>660</v>
      </c>
      <c r="G8" s="323" t="s">
        <v>645</v>
      </c>
      <c r="H8" s="323" t="s">
        <v>646</v>
      </c>
      <c r="I8" s="323" t="s">
        <v>647</v>
      </c>
      <c r="J8" s="362">
        <v>10</v>
      </c>
      <c r="K8" s="323" t="s">
        <v>648</v>
      </c>
      <c r="L8" s="362">
        <v>6</v>
      </c>
      <c r="M8" s="362">
        <v>4</v>
      </c>
      <c r="N8" s="362">
        <v>0</v>
      </c>
      <c r="O8" s="362">
        <v>1.5397824000000002</v>
      </c>
      <c r="P8" s="362">
        <v>0.52287660000000014</v>
      </c>
      <c r="Q8" s="362">
        <v>5.8983500000000001E-2</v>
      </c>
      <c r="R8" s="362">
        <v>4.0655000000000004E-2</v>
      </c>
      <c r="S8" s="362">
        <v>4.5977499999999998E-2</v>
      </c>
      <c r="T8" s="362">
        <v>0</v>
      </c>
      <c r="U8" s="362">
        <v>0</v>
      </c>
      <c r="V8" s="362">
        <v>0</v>
      </c>
      <c r="W8" s="362">
        <v>1.7545820448000002E-2</v>
      </c>
      <c r="X8" s="362">
        <v>6.3571337028000014E-3</v>
      </c>
      <c r="Y8" s="362">
        <v>7.2644078600000008E-4</v>
      </c>
      <c r="Z8" s="362">
        <v>4.6395486000000007E-4</v>
      </c>
      <c r="AA8" s="362">
        <v>5.1982161499999988E-4</v>
      </c>
      <c r="AB8" s="362">
        <v>0</v>
      </c>
      <c r="AC8" s="362">
        <v>0</v>
      </c>
      <c r="AD8" s="362">
        <v>0</v>
      </c>
      <c r="AE8" s="362">
        <v>7.323205094400001E-3</v>
      </c>
      <c r="AF8" s="362">
        <v>2.9851025094000008E-3</v>
      </c>
      <c r="AG8" s="362">
        <v>3.4499449149999998E-4</v>
      </c>
      <c r="AH8" s="362">
        <v>2.1929307000000003E-4</v>
      </c>
      <c r="AI8" s="362">
        <v>2.5609467500000002E-4</v>
      </c>
      <c r="AJ8" s="323">
        <v>0</v>
      </c>
      <c r="AK8" s="323">
        <v>0</v>
      </c>
      <c r="AL8" s="362">
        <v>0</v>
      </c>
      <c r="AM8" s="362">
        <v>-10.647595296000002</v>
      </c>
      <c r="AN8" s="362">
        <v>-24.910882281000006</v>
      </c>
      <c r="AO8" s="362">
        <v>-28.934444872500009</v>
      </c>
      <c r="AP8" s="362">
        <v>-29.623445100000009</v>
      </c>
      <c r="AQ8" s="362">
        <v>-30.222508837500012</v>
      </c>
      <c r="AR8" s="323">
        <v>0</v>
      </c>
      <c r="AS8" s="323">
        <v>0</v>
      </c>
      <c r="AT8" s="362">
        <v>1.1128689840300002E-2</v>
      </c>
      <c r="AU8" s="362" t="s">
        <v>649</v>
      </c>
      <c r="AV8" s="362">
        <v>-8.8331000000000017E-3</v>
      </c>
      <c r="AW8" s="362" t="s">
        <v>649</v>
      </c>
      <c r="AX8" s="362">
        <v>-124.33887638700004</v>
      </c>
      <c r="AY8" s="362" t="s">
        <v>649</v>
      </c>
      <c r="AZ8" s="362">
        <v>6.020488394658542E-3</v>
      </c>
      <c r="BA8" s="362" t="s">
        <v>649</v>
      </c>
    </row>
    <row r="9" spans="1:68" ht="15.75" customHeight="1">
      <c r="B9" s="341" t="s">
        <v>66</v>
      </c>
      <c r="C9" s="323" t="s">
        <v>642</v>
      </c>
      <c r="D9" s="323" t="s">
        <v>643</v>
      </c>
      <c r="E9" s="323" t="s">
        <v>380</v>
      </c>
      <c r="F9" s="323" t="s">
        <v>661</v>
      </c>
      <c r="G9" s="323" t="s">
        <v>645</v>
      </c>
      <c r="H9" s="323" t="s">
        <v>646</v>
      </c>
      <c r="I9" s="323" t="s">
        <v>647</v>
      </c>
      <c r="J9" s="362">
        <v>10</v>
      </c>
      <c r="K9" s="323" t="s">
        <v>648</v>
      </c>
      <c r="L9" s="362">
        <v>6</v>
      </c>
      <c r="M9" s="362">
        <v>4</v>
      </c>
      <c r="N9" s="362">
        <v>0</v>
      </c>
      <c r="O9" s="362">
        <v>25.971569600000002</v>
      </c>
      <c r="P9" s="362">
        <v>23.149458600000003</v>
      </c>
      <c r="Q9" s="362">
        <v>8.2785326000000001</v>
      </c>
      <c r="R9" s="362">
        <v>10.557757500000001</v>
      </c>
      <c r="S9" s="362">
        <v>18.824750000000051</v>
      </c>
      <c r="T9" s="362">
        <v>0</v>
      </c>
      <c r="U9" s="362">
        <v>0</v>
      </c>
      <c r="V9" s="362">
        <v>0</v>
      </c>
      <c r="W9" s="362">
        <v>0.295946035592</v>
      </c>
      <c r="X9" s="362">
        <v>0.28145111765879999</v>
      </c>
      <c r="Y9" s="362">
        <v>0.10195840750160001</v>
      </c>
      <c r="Z9" s="362">
        <v>0.12048512859000002</v>
      </c>
      <c r="AA9" s="362">
        <v>0.21283262350000054</v>
      </c>
      <c r="AB9" s="362">
        <v>0</v>
      </c>
      <c r="AC9" s="362">
        <v>0</v>
      </c>
      <c r="AD9" s="362">
        <v>0</v>
      </c>
      <c r="AE9" s="362">
        <v>0.12352078501760001</v>
      </c>
      <c r="AF9" s="362">
        <v>0.13216025914740001</v>
      </c>
      <c r="AG9" s="362">
        <v>4.8421137177400007E-2</v>
      </c>
      <c r="AH9" s="362">
        <v>5.6948543955000007E-2</v>
      </c>
      <c r="AI9" s="362">
        <v>0.10485385750000029</v>
      </c>
      <c r="AJ9" s="323">
        <v>0</v>
      </c>
      <c r="AK9" s="323">
        <v>0</v>
      </c>
      <c r="AL9" s="362">
        <v>0</v>
      </c>
      <c r="AM9" s="362">
        <v>-179.593403784</v>
      </c>
      <c r="AN9" s="362">
        <v>-519.26531378699997</v>
      </c>
      <c r="AO9" s="362">
        <v>-736.58987293500002</v>
      </c>
      <c r="AP9" s="362">
        <v>-866.8428189765001</v>
      </c>
      <c r="AQ9" s="362">
        <v>-1070.0228583390003</v>
      </c>
      <c r="AR9" s="323">
        <v>0</v>
      </c>
      <c r="AS9" s="323">
        <v>0</v>
      </c>
      <c r="AT9" s="362">
        <v>0.46590458279740032</v>
      </c>
      <c r="AU9" s="362" t="s">
        <v>649</v>
      </c>
      <c r="AV9" s="362">
        <v>-0.34712827320000017</v>
      </c>
      <c r="AW9" s="362" t="s">
        <v>649</v>
      </c>
      <c r="AX9" s="362">
        <v>-3372.3142678215004</v>
      </c>
      <c r="AY9" s="362" t="s">
        <v>649</v>
      </c>
      <c r="AZ9" s="362">
        <v>0.16328745684791707</v>
      </c>
      <c r="BA9" s="362" t="s">
        <v>649</v>
      </c>
    </row>
    <row r="10" spans="1:68" ht="15.75" customHeight="1">
      <c r="B10" s="341" t="s">
        <v>66</v>
      </c>
      <c r="C10" s="323" t="s">
        <v>651</v>
      </c>
      <c r="D10" s="323" t="s">
        <v>643</v>
      </c>
      <c r="E10" s="323" t="s">
        <v>644</v>
      </c>
      <c r="F10" s="323" t="s">
        <v>659</v>
      </c>
      <c r="G10" s="323" t="s">
        <v>645</v>
      </c>
      <c r="H10" s="323" t="s">
        <v>652</v>
      </c>
      <c r="I10" s="323" t="s">
        <v>647</v>
      </c>
      <c r="J10" s="362">
        <v>12</v>
      </c>
      <c r="K10" s="323" t="s">
        <v>648</v>
      </c>
      <c r="L10" s="362">
        <v>9.5</v>
      </c>
      <c r="M10" s="362">
        <v>2.5</v>
      </c>
      <c r="N10" s="362">
        <v>0</v>
      </c>
      <c r="O10" s="362">
        <v>0.6408703</v>
      </c>
      <c r="P10" s="362">
        <v>1.2404639999999998</v>
      </c>
      <c r="Q10" s="362">
        <v>3.0780169999999996</v>
      </c>
      <c r="R10" s="362">
        <v>1.9385568000000002</v>
      </c>
      <c r="S10" s="362">
        <v>5.0161420000000003</v>
      </c>
      <c r="T10" s="362">
        <v>0</v>
      </c>
      <c r="U10" s="362">
        <v>0</v>
      </c>
      <c r="V10" s="362">
        <v>0</v>
      </c>
      <c r="W10" s="362">
        <v>7.5109999160000007E-3</v>
      </c>
      <c r="X10" s="362">
        <v>1.4554364111999998E-2</v>
      </c>
      <c r="Y10" s="362">
        <v>3.8549084907999992E-2</v>
      </c>
      <c r="Z10" s="362">
        <v>2.3481738518399999E-2</v>
      </c>
      <c r="AA10" s="362">
        <v>6.0775074857800003E-2</v>
      </c>
      <c r="AB10" s="362">
        <v>0</v>
      </c>
      <c r="AC10" s="362">
        <v>0</v>
      </c>
      <c r="AD10" s="362">
        <v>0</v>
      </c>
      <c r="AE10" s="362">
        <v>1.5976896578999999E-3</v>
      </c>
      <c r="AF10" s="362">
        <v>3.0763507199999991E-3</v>
      </c>
      <c r="AG10" s="362">
        <v>1.0071271623999997E-2</v>
      </c>
      <c r="AH10" s="362">
        <v>7.9228816416000002E-3</v>
      </c>
      <c r="AI10" s="362">
        <v>1.4792602758000001E-2</v>
      </c>
      <c r="AJ10" s="323">
        <v>0</v>
      </c>
      <c r="AK10" s="323">
        <v>0</v>
      </c>
      <c r="AL10" s="362">
        <v>0</v>
      </c>
      <c r="AM10" s="362">
        <v>-3.9637828054999997</v>
      </c>
      <c r="AN10" s="362">
        <v>-15.599835450999997</v>
      </c>
      <c r="AO10" s="362">
        <v>-42.309640435999995</v>
      </c>
      <c r="AP10" s="362">
        <v>-73.33714938899999</v>
      </c>
      <c r="AQ10" s="362">
        <v>-116.351961467</v>
      </c>
      <c r="AR10" s="323">
        <v>0</v>
      </c>
      <c r="AS10" s="323">
        <v>0</v>
      </c>
      <c r="AT10" s="362">
        <v>3.7460796401499998E-2</v>
      </c>
      <c r="AU10" s="362" t="s">
        <v>649</v>
      </c>
      <c r="AV10" s="362">
        <v>-2.9785125249999999E-2</v>
      </c>
      <c r="AW10" s="362" t="s">
        <v>649</v>
      </c>
      <c r="AX10" s="362">
        <v>-251.56236954849996</v>
      </c>
      <c r="AY10" s="362" t="s">
        <v>649</v>
      </c>
      <c r="AZ10" s="362">
        <v>1.2180649933538368E-2</v>
      </c>
      <c r="BA10" s="362" t="s">
        <v>649</v>
      </c>
    </row>
    <row r="11" spans="1:68" ht="15.75" customHeight="1">
      <c r="B11" s="341" t="s">
        <v>66</v>
      </c>
      <c r="C11" s="323" t="s">
        <v>651</v>
      </c>
      <c r="D11" s="323" t="s">
        <v>643</v>
      </c>
      <c r="E11" s="323" t="s">
        <v>650</v>
      </c>
      <c r="F11" s="323" t="s">
        <v>660</v>
      </c>
      <c r="G11" s="323" t="s">
        <v>645</v>
      </c>
      <c r="H11" s="323" t="s">
        <v>652</v>
      </c>
      <c r="I11" s="323" t="s">
        <v>647</v>
      </c>
      <c r="J11" s="362">
        <v>12</v>
      </c>
      <c r="K11" s="323" t="s">
        <v>648</v>
      </c>
      <c r="L11" s="362">
        <v>9.5</v>
      </c>
      <c r="M11" s="362">
        <v>2.5</v>
      </c>
      <c r="N11" s="362">
        <v>0</v>
      </c>
      <c r="O11" s="362">
        <v>2.0203883</v>
      </c>
      <c r="P11" s="362">
        <v>2.8610479999999998</v>
      </c>
      <c r="Q11" s="362">
        <v>1.8925057999999999</v>
      </c>
      <c r="R11" s="362">
        <v>1.3285296</v>
      </c>
      <c r="S11" s="362">
        <v>1.2223199999999999</v>
      </c>
      <c r="T11" s="362">
        <v>0</v>
      </c>
      <c r="U11" s="362">
        <v>0</v>
      </c>
      <c r="V11" s="362">
        <v>0</v>
      </c>
      <c r="W11" s="362">
        <v>2.3678950876000002E-2</v>
      </c>
      <c r="X11" s="362">
        <v>3.3568676183999994E-2</v>
      </c>
      <c r="Y11" s="362">
        <v>2.3701742639199996E-2</v>
      </c>
      <c r="Z11" s="362">
        <v>1.6092479044799997E-2</v>
      </c>
      <c r="AA11" s="362">
        <v>1.4809506887999998E-2</v>
      </c>
      <c r="AB11" s="362">
        <v>0</v>
      </c>
      <c r="AC11" s="362">
        <v>0</v>
      </c>
      <c r="AD11" s="362">
        <v>0</v>
      </c>
      <c r="AE11" s="362">
        <v>5.0368280319000001E-3</v>
      </c>
      <c r="AF11" s="362">
        <v>7.0953990399999995E-3</v>
      </c>
      <c r="AG11" s="362">
        <v>6.1922789775999991E-3</v>
      </c>
      <c r="AH11" s="362">
        <v>5.4297004752E-3</v>
      </c>
      <c r="AI11" s="362">
        <v>3.6046216799999991E-3</v>
      </c>
      <c r="AJ11" s="323">
        <v>0</v>
      </c>
      <c r="AK11" s="323">
        <v>0</v>
      </c>
      <c r="AL11" s="362">
        <v>0</v>
      </c>
      <c r="AM11" s="362">
        <v>-12.496101635499999</v>
      </c>
      <c r="AN11" s="362">
        <v>-42.687785151</v>
      </c>
      <c r="AO11" s="362">
        <v>-72.088515403999992</v>
      </c>
      <c r="AP11" s="362">
        <v>-92.010619352999996</v>
      </c>
      <c r="AQ11" s="362">
        <v>-107.78762412899998</v>
      </c>
      <c r="AR11" s="323">
        <v>0</v>
      </c>
      <c r="AS11" s="323">
        <v>0</v>
      </c>
      <c r="AT11" s="362">
        <v>2.7358828204699998E-2</v>
      </c>
      <c r="AU11" s="362" t="s">
        <v>649</v>
      </c>
      <c r="AV11" s="362">
        <v>-2.3311979249999996E-2</v>
      </c>
      <c r="AW11" s="362" t="s">
        <v>649</v>
      </c>
      <c r="AX11" s="362">
        <v>-327.07064567249995</v>
      </c>
      <c r="AY11" s="362" t="s">
        <v>649</v>
      </c>
      <c r="AZ11" s="362">
        <v>1.5836760663462447E-2</v>
      </c>
      <c r="BA11" s="362" t="s">
        <v>649</v>
      </c>
    </row>
    <row r="12" spans="1:68" ht="15.75" customHeight="1">
      <c r="B12" s="341" t="s">
        <v>66</v>
      </c>
      <c r="C12" s="323" t="s">
        <v>651</v>
      </c>
      <c r="D12" s="323" t="s">
        <v>643</v>
      </c>
      <c r="E12" s="323" t="s">
        <v>380</v>
      </c>
      <c r="F12" s="323" t="s">
        <v>662</v>
      </c>
      <c r="G12" s="323" t="s">
        <v>645</v>
      </c>
      <c r="H12" s="323" t="s">
        <v>652</v>
      </c>
      <c r="I12" s="323" t="s">
        <v>647</v>
      </c>
      <c r="J12" s="362">
        <v>12</v>
      </c>
      <c r="K12" s="323" t="s">
        <v>648</v>
      </c>
      <c r="L12" s="362">
        <v>9.5</v>
      </c>
      <c r="M12" s="362">
        <v>2.5</v>
      </c>
      <c r="N12" s="362">
        <v>0</v>
      </c>
      <c r="O12" s="362">
        <v>23.995785100000003</v>
      </c>
      <c r="P12" s="362">
        <v>4.0906760000000002</v>
      </c>
      <c r="Q12" s="362">
        <v>16.679698500000001</v>
      </c>
      <c r="R12" s="362">
        <v>18.140435999999998</v>
      </c>
      <c r="S12" s="362">
        <v>13.967598799999999</v>
      </c>
      <c r="T12" s="362">
        <v>0</v>
      </c>
      <c r="U12" s="362">
        <v>0</v>
      </c>
      <c r="V12" s="362">
        <v>0</v>
      </c>
      <c r="W12" s="362">
        <v>0.28123060137200001</v>
      </c>
      <c r="X12" s="362">
        <v>4.7995901508000004E-2</v>
      </c>
      <c r="Y12" s="362">
        <v>0.20889654401400001</v>
      </c>
      <c r="Z12" s="362">
        <v>0.21973510126799997</v>
      </c>
      <c r="AA12" s="362">
        <v>0.16923003030091999</v>
      </c>
      <c r="AB12" s="362">
        <v>0</v>
      </c>
      <c r="AC12" s="362">
        <v>0</v>
      </c>
      <c r="AD12" s="362">
        <v>0</v>
      </c>
      <c r="AE12" s="362">
        <v>5.9821492254300002E-2</v>
      </c>
      <c r="AF12" s="362">
        <v>1.014487648E-2</v>
      </c>
      <c r="AG12" s="362">
        <v>5.4575973491999996E-2</v>
      </c>
      <c r="AH12" s="362">
        <v>7.4139961931999995E-2</v>
      </c>
      <c r="AI12" s="362">
        <v>4.1190448861199998E-2</v>
      </c>
      <c r="AJ12" s="323">
        <v>0</v>
      </c>
      <c r="AK12" s="323">
        <v>0</v>
      </c>
      <c r="AL12" s="362">
        <v>0</v>
      </c>
      <c r="AM12" s="362">
        <v>-148.4139308435</v>
      </c>
      <c r="AN12" s="362">
        <v>-322.128692747</v>
      </c>
      <c r="AO12" s="362">
        <v>-450.59345902950002</v>
      </c>
      <c r="AP12" s="362">
        <v>-665.95599091200006</v>
      </c>
      <c r="AQ12" s="362">
        <v>-864.54418614999997</v>
      </c>
      <c r="AR12" s="323">
        <v>0</v>
      </c>
      <c r="AS12" s="323">
        <v>0</v>
      </c>
      <c r="AT12" s="362">
        <v>0.23987275301949998</v>
      </c>
      <c r="AU12" s="362" t="s">
        <v>649</v>
      </c>
      <c r="AV12" s="362">
        <v>-0.19218548600000002</v>
      </c>
      <c r="AW12" s="362" t="s">
        <v>649</v>
      </c>
      <c r="AX12" s="362">
        <v>-2451.6362596819999</v>
      </c>
      <c r="AY12" s="362" t="s">
        <v>649</v>
      </c>
      <c r="AZ12" s="362">
        <v>0.11870822769380245</v>
      </c>
      <c r="BA12" s="362" t="s">
        <v>649</v>
      </c>
    </row>
    <row r="13" spans="1:68" ht="15.75" customHeight="1">
      <c r="B13" s="341" t="s">
        <v>66</v>
      </c>
      <c r="C13" s="323" t="s">
        <v>653</v>
      </c>
      <c r="D13" s="323" t="s">
        <v>643</v>
      </c>
      <c r="E13" s="323" t="s">
        <v>644</v>
      </c>
      <c r="F13" s="323">
        <v>0</v>
      </c>
      <c r="G13" s="323" t="s">
        <v>645</v>
      </c>
      <c r="H13" s="323" t="s">
        <v>654</v>
      </c>
      <c r="I13" s="323" t="s">
        <v>663</v>
      </c>
      <c r="J13" s="362">
        <v>11.638</v>
      </c>
      <c r="K13" s="323" t="s">
        <v>664</v>
      </c>
      <c r="L13" s="362">
        <v>9</v>
      </c>
      <c r="M13" s="362">
        <v>2.6379999999999999</v>
      </c>
      <c r="N13" s="362">
        <v>39.379999999999995</v>
      </c>
      <c r="O13" s="362">
        <v>0</v>
      </c>
      <c r="P13" s="362">
        <v>32.589999999999996</v>
      </c>
      <c r="Q13" s="362">
        <v>5.1100000000000003</v>
      </c>
      <c r="R13" s="362">
        <v>0</v>
      </c>
      <c r="S13" s="362">
        <v>0</v>
      </c>
      <c r="T13" s="362">
        <v>0</v>
      </c>
      <c r="U13" s="362">
        <v>0</v>
      </c>
      <c r="V13" s="362">
        <v>0.45830443999999992</v>
      </c>
      <c r="W13" s="362">
        <v>0</v>
      </c>
      <c r="X13" s="362">
        <v>0.37928241999999995</v>
      </c>
      <c r="Y13" s="362">
        <v>5.9470180000000004E-2</v>
      </c>
      <c r="Z13" s="362">
        <v>0</v>
      </c>
      <c r="AA13" s="362">
        <v>0</v>
      </c>
      <c r="AB13" s="362">
        <v>0</v>
      </c>
      <c r="AC13" s="362">
        <v>0</v>
      </c>
      <c r="AD13" s="362">
        <v>0.10388443999999998</v>
      </c>
      <c r="AE13" s="362">
        <v>0</v>
      </c>
      <c r="AF13" s="362">
        <v>8.597241999999998E-2</v>
      </c>
      <c r="AG13" s="362">
        <v>1.3480180000000001E-2</v>
      </c>
      <c r="AH13" s="362">
        <v>0</v>
      </c>
      <c r="AI13" s="362">
        <v>0</v>
      </c>
      <c r="AJ13" s="323">
        <v>0</v>
      </c>
      <c r="AK13" s="323">
        <v>0</v>
      </c>
      <c r="AL13" s="362">
        <v>-135.86099999999999</v>
      </c>
      <c r="AM13" s="362">
        <v>-271.72199999999998</v>
      </c>
      <c r="AN13" s="362">
        <v>-384.15749999999997</v>
      </c>
      <c r="AO13" s="362">
        <v>-514.22249999999997</v>
      </c>
      <c r="AP13" s="362">
        <v>-531.85199999999998</v>
      </c>
      <c r="AQ13" s="362">
        <v>-531.85199999999998</v>
      </c>
      <c r="AR13" s="323">
        <v>0</v>
      </c>
      <c r="AS13" s="323">
        <v>0</v>
      </c>
      <c r="AT13" s="362">
        <v>0.20333703999999997</v>
      </c>
      <c r="AU13" s="362" t="s">
        <v>649</v>
      </c>
      <c r="AV13" s="362">
        <v>-0.20333704</v>
      </c>
      <c r="AW13" s="362" t="s">
        <v>649</v>
      </c>
      <c r="AX13" s="362">
        <v>-2369.6669999999995</v>
      </c>
      <c r="AY13" s="362" t="s">
        <v>649</v>
      </c>
      <c r="AZ13" s="362">
        <v>0.11473927613999997</v>
      </c>
      <c r="BA13" s="362" t="s">
        <v>649</v>
      </c>
    </row>
    <row r="14" spans="1:68" ht="15.75" customHeight="1">
      <c r="B14" s="341" t="s">
        <v>64</v>
      </c>
      <c r="C14" s="323">
        <v>0</v>
      </c>
      <c r="D14" s="323">
        <v>0</v>
      </c>
      <c r="E14" s="323">
        <v>0</v>
      </c>
      <c r="F14" s="323">
        <v>0</v>
      </c>
      <c r="G14" s="323">
        <v>0</v>
      </c>
      <c r="H14" s="323">
        <v>0</v>
      </c>
      <c r="I14" s="323">
        <v>0</v>
      </c>
      <c r="J14" s="362">
        <v>0</v>
      </c>
      <c r="K14" s="323">
        <v>0</v>
      </c>
      <c r="L14" s="362">
        <v>0</v>
      </c>
      <c r="M14" s="362">
        <v>0</v>
      </c>
      <c r="N14" s="362">
        <v>0</v>
      </c>
      <c r="O14" s="362">
        <v>0</v>
      </c>
      <c r="P14" s="362">
        <v>0</v>
      </c>
      <c r="Q14" s="362">
        <v>0</v>
      </c>
      <c r="R14" s="362">
        <v>0</v>
      </c>
      <c r="S14" s="362">
        <v>0</v>
      </c>
      <c r="T14" s="362">
        <v>0</v>
      </c>
      <c r="U14" s="362">
        <v>0</v>
      </c>
      <c r="V14" s="362">
        <v>0</v>
      </c>
      <c r="W14" s="362">
        <v>0</v>
      </c>
      <c r="X14" s="362">
        <v>0</v>
      </c>
      <c r="Y14" s="362">
        <v>0</v>
      </c>
      <c r="Z14" s="362">
        <v>0</v>
      </c>
      <c r="AA14" s="362">
        <v>0</v>
      </c>
      <c r="AB14" s="362">
        <v>0</v>
      </c>
      <c r="AC14" s="362">
        <v>0</v>
      </c>
      <c r="AD14" s="362">
        <v>0</v>
      </c>
      <c r="AE14" s="362">
        <v>0</v>
      </c>
      <c r="AF14" s="362">
        <v>0</v>
      </c>
      <c r="AG14" s="362">
        <v>0</v>
      </c>
      <c r="AH14" s="362">
        <v>0</v>
      </c>
      <c r="AI14" s="362">
        <v>0</v>
      </c>
      <c r="AJ14" s="323">
        <v>0</v>
      </c>
      <c r="AK14" s="323">
        <v>0</v>
      </c>
      <c r="AL14" s="362">
        <v>0</v>
      </c>
      <c r="AM14" s="362">
        <v>0</v>
      </c>
      <c r="AN14" s="362">
        <v>0</v>
      </c>
      <c r="AO14" s="362">
        <v>0</v>
      </c>
      <c r="AP14" s="362">
        <v>0</v>
      </c>
      <c r="AQ14" s="362">
        <v>0</v>
      </c>
      <c r="AR14" s="323">
        <v>0</v>
      </c>
      <c r="AS14" s="323">
        <v>0</v>
      </c>
      <c r="AT14" s="362">
        <v>0</v>
      </c>
      <c r="AU14" s="362">
        <v>0</v>
      </c>
      <c r="AV14" s="362">
        <v>0</v>
      </c>
      <c r="AW14" s="362">
        <v>0</v>
      </c>
      <c r="AX14" s="362">
        <v>0</v>
      </c>
      <c r="AY14" s="362">
        <v>0</v>
      </c>
      <c r="AZ14" s="362">
        <v>0</v>
      </c>
      <c r="BA14" s="362">
        <v>0</v>
      </c>
    </row>
    <row r="15" spans="1:68" ht="15.75" customHeight="1">
      <c r="B15" s="341" t="s">
        <v>64</v>
      </c>
      <c r="C15" s="323">
        <v>0</v>
      </c>
      <c r="D15" s="323">
        <v>0</v>
      </c>
      <c r="E15" s="323">
        <v>0</v>
      </c>
      <c r="F15" s="323">
        <v>0</v>
      </c>
      <c r="G15" s="323">
        <v>0</v>
      </c>
      <c r="H15" s="323">
        <v>0</v>
      </c>
      <c r="I15" s="323">
        <v>0</v>
      </c>
      <c r="J15" s="362">
        <v>0</v>
      </c>
      <c r="K15" s="323">
        <v>0</v>
      </c>
      <c r="L15" s="362">
        <v>0</v>
      </c>
      <c r="M15" s="362">
        <v>0</v>
      </c>
      <c r="N15" s="362">
        <v>0</v>
      </c>
      <c r="O15" s="362">
        <v>0</v>
      </c>
      <c r="P15" s="362">
        <v>0</v>
      </c>
      <c r="Q15" s="362">
        <v>0</v>
      </c>
      <c r="R15" s="362">
        <v>0</v>
      </c>
      <c r="S15" s="362">
        <v>0</v>
      </c>
      <c r="T15" s="362">
        <v>0</v>
      </c>
      <c r="U15" s="362">
        <v>0</v>
      </c>
      <c r="V15" s="362">
        <v>0</v>
      </c>
      <c r="W15" s="362">
        <v>0</v>
      </c>
      <c r="X15" s="362">
        <v>0</v>
      </c>
      <c r="Y15" s="362">
        <v>0</v>
      </c>
      <c r="Z15" s="362">
        <v>0</v>
      </c>
      <c r="AA15" s="362">
        <v>0</v>
      </c>
      <c r="AB15" s="362">
        <v>0</v>
      </c>
      <c r="AC15" s="362">
        <v>0</v>
      </c>
      <c r="AD15" s="362">
        <v>0</v>
      </c>
      <c r="AE15" s="362">
        <v>0</v>
      </c>
      <c r="AF15" s="362">
        <v>0</v>
      </c>
      <c r="AG15" s="362">
        <v>0</v>
      </c>
      <c r="AH15" s="362">
        <v>0</v>
      </c>
      <c r="AI15" s="362">
        <v>0</v>
      </c>
      <c r="AJ15" s="323">
        <v>0</v>
      </c>
      <c r="AK15" s="323">
        <v>0</v>
      </c>
      <c r="AL15" s="362">
        <v>0</v>
      </c>
      <c r="AM15" s="362">
        <v>0</v>
      </c>
      <c r="AN15" s="362">
        <v>0</v>
      </c>
      <c r="AO15" s="362">
        <v>0</v>
      </c>
      <c r="AP15" s="362">
        <v>0</v>
      </c>
      <c r="AQ15" s="362">
        <v>0</v>
      </c>
      <c r="AR15" s="323">
        <v>0</v>
      </c>
      <c r="AS15" s="323">
        <v>0</v>
      </c>
      <c r="AT15" s="362">
        <v>0</v>
      </c>
      <c r="AU15" s="362">
        <v>0</v>
      </c>
      <c r="AV15" s="362">
        <v>0</v>
      </c>
      <c r="AW15" s="362">
        <v>0</v>
      </c>
      <c r="AX15" s="362">
        <v>0</v>
      </c>
      <c r="AY15" s="362">
        <v>0</v>
      </c>
      <c r="AZ15" s="362">
        <v>0</v>
      </c>
      <c r="BA15" s="362">
        <v>0</v>
      </c>
    </row>
    <row r="16" spans="1:68" ht="15.75" customHeight="1">
      <c r="B16" s="341" t="s">
        <v>64</v>
      </c>
      <c r="C16" s="323">
        <v>0</v>
      </c>
      <c r="D16" s="323">
        <v>0</v>
      </c>
      <c r="E16" s="323">
        <v>0</v>
      </c>
      <c r="F16" s="323">
        <v>0</v>
      </c>
      <c r="G16" s="323">
        <v>0</v>
      </c>
      <c r="H16" s="323">
        <v>0</v>
      </c>
      <c r="I16" s="323">
        <v>0</v>
      </c>
      <c r="J16" s="362">
        <v>0</v>
      </c>
      <c r="K16" s="323">
        <v>0</v>
      </c>
      <c r="L16" s="362">
        <v>0</v>
      </c>
      <c r="M16" s="362">
        <v>0</v>
      </c>
      <c r="N16" s="362">
        <v>0</v>
      </c>
      <c r="O16" s="362">
        <v>0</v>
      </c>
      <c r="P16" s="362">
        <v>0</v>
      </c>
      <c r="Q16" s="362">
        <v>0</v>
      </c>
      <c r="R16" s="362">
        <v>0</v>
      </c>
      <c r="S16" s="362">
        <v>0</v>
      </c>
      <c r="T16" s="362">
        <v>0</v>
      </c>
      <c r="U16" s="362">
        <v>0</v>
      </c>
      <c r="V16" s="362">
        <v>0</v>
      </c>
      <c r="W16" s="362">
        <v>0</v>
      </c>
      <c r="X16" s="362">
        <v>0</v>
      </c>
      <c r="Y16" s="362">
        <v>0</v>
      </c>
      <c r="Z16" s="362">
        <v>0</v>
      </c>
      <c r="AA16" s="362">
        <v>0</v>
      </c>
      <c r="AB16" s="362">
        <v>0</v>
      </c>
      <c r="AC16" s="362">
        <v>0</v>
      </c>
      <c r="AD16" s="362">
        <v>0</v>
      </c>
      <c r="AE16" s="362">
        <v>0</v>
      </c>
      <c r="AF16" s="362">
        <v>0</v>
      </c>
      <c r="AG16" s="362">
        <v>0</v>
      </c>
      <c r="AH16" s="362">
        <v>0</v>
      </c>
      <c r="AI16" s="362">
        <v>0</v>
      </c>
      <c r="AJ16" s="323">
        <v>0</v>
      </c>
      <c r="AK16" s="323">
        <v>0</v>
      </c>
      <c r="AL16" s="362">
        <v>0</v>
      </c>
      <c r="AM16" s="362">
        <v>0</v>
      </c>
      <c r="AN16" s="362">
        <v>0</v>
      </c>
      <c r="AO16" s="362">
        <v>0</v>
      </c>
      <c r="AP16" s="362">
        <v>0</v>
      </c>
      <c r="AQ16" s="362">
        <v>0</v>
      </c>
      <c r="AR16" s="323">
        <v>0</v>
      </c>
      <c r="AS16" s="323">
        <v>0</v>
      </c>
      <c r="AT16" s="362">
        <v>0</v>
      </c>
      <c r="AU16" s="362">
        <v>0</v>
      </c>
      <c r="AV16" s="362">
        <v>0</v>
      </c>
      <c r="AW16" s="362">
        <v>0</v>
      </c>
      <c r="AX16" s="362">
        <v>0</v>
      </c>
      <c r="AY16" s="362">
        <v>0</v>
      </c>
      <c r="AZ16" s="362">
        <v>0</v>
      </c>
      <c r="BA16" s="362">
        <v>0</v>
      </c>
    </row>
    <row r="17" spans="2:53" ht="15.75" customHeight="1">
      <c r="B17" s="341" t="s">
        <v>64</v>
      </c>
      <c r="C17" s="323">
        <v>0</v>
      </c>
      <c r="D17" s="323">
        <v>0</v>
      </c>
      <c r="E17" s="323">
        <v>0</v>
      </c>
      <c r="F17" s="323">
        <v>0</v>
      </c>
      <c r="G17" s="323">
        <v>0</v>
      </c>
      <c r="H17" s="323">
        <v>0</v>
      </c>
      <c r="I17" s="323">
        <v>0</v>
      </c>
      <c r="J17" s="362">
        <v>0</v>
      </c>
      <c r="K17" s="323">
        <v>0</v>
      </c>
      <c r="L17" s="362">
        <v>0</v>
      </c>
      <c r="M17" s="362">
        <v>0</v>
      </c>
      <c r="N17" s="362">
        <v>0</v>
      </c>
      <c r="O17" s="362">
        <v>0</v>
      </c>
      <c r="P17" s="362">
        <v>0</v>
      </c>
      <c r="Q17" s="362">
        <v>0</v>
      </c>
      <c r="R17" s="362">
        <v>0</v>
      </c>
      <c r="S17" s="362">
        <v>0</v>
      </c>
      <c r="T17" s="362">
        <v>0</v>
      </c>
      <c r="U17" s="362">
        <v>0</v>
      </c>
      <c r="V17" s="362">
        <v>0</v>
      </c>
      <c r="W17" s="362">
        <v>0</v>
      </c>
      <c r="X17" s="362">
        <v>0</v>
      </c>
      <c r="Y17" s="362">
        <v>0</v>
      </c>
      <c r="Z17" s="362">
        <v>0</v>
      </c>
      <c r="AA17" s="362">
        <v>0</v>
      </c>
      <c r="AB17" s="362">
        <v>0</v>
      </c>
      <c r="AC17" s="362">
        <v>0</v>
      </c>
      <c r="AD17" s="362">
        <v>0</v>
      </c>
      <c r="AE17" s="362">
        <v>0</v>
      </c>
      <c r="AF17" s="362">
        <v>0</v>
      </c>
      <c r="AG17" s="362">
        <v>0</v>
      </c>
      <c r="AH17" s="362">
        <v>0</v>
      </c>
      <c r="AI17" s="362">
        <v>0</v>
      </c>
      <c r="AJ17" s="323">
        <v>0</v>
      </c>
      <c r="AK17" s="323">
        <v>0</v>
      </c>
      <c r="AL17" s="362">
        <v>0</v>
      </c>
      <c r="AM17" s="362">
        <v>0</v>
      </c>
      <c r="AN17" s="362">
        <v>0</v>
      </c>
      <c r="AO17" s="362">
        <v>0</v>
      </c>
      <c r="AP17" s="362">
        <v>0</v>
      </c>
      <c r="AQ17" s="362">
        <v>0</v>
      </c>
      <c r="AR17" s="323">
        <v>0</v>
      </c>
      <c r="AS17" s="323">
        <v>0</v>
      </c>
      <c r="AT17" s="362">
        <v>0</v>
      </c>
      <c r="AU17" s="362">
        <v>0</v>
      </c>
      <c r="AV17" s="362">
        <v>0</v>
      </c>
      <c r="AW17" s="362">
        <v>0</v>
      </c>
      <c r="AX17" s="362">
        <v>0</v>
      </c>
      <c r="AY17" s="362">
        <v>0</v>
      </c>
      <c r="AZ17" s="362">
        <v>0</v>
      </c>
      <c r="BA17" s="362">
        <v>0</v>
      </c>
    </row>
    <row r="18" spans="2:53" ht="15.75" customHeight="1">
      <c r="B18" s="341" t="s">
        <v>63</v>
      </c>
      <c r="C18" s="323" t="s">
        <v>655</v>
      </c>
      <c r="D18" s="323" t="s">
        <v>656</v>
      </c>
      <c r="E18" s="323" t="s">
        <v>380</v>
      </c>
      <c r="F18" s="323">
        <v>0</v>
      </c>
      <c r="G18" s="323" t="s">
        <v>645</v>
      </c>
      <c r="H18" s="323" t="s">
        <v>665</v>
      </c>
      <c r="I18" s="323" t="s">
        <v>657</v>
      </c>
      <c r="J18" s="362">
        <v>0</v>
      </c>
      <c r="K18" s="323" t="s">
        <v>649</v>
      </c>
      <c r="L18" s="362" t="s">
        <v>649</v>
      </c>
      <c r="M18" s="362" t="s">
        <v>649</v>
      </c>
      <c r="N18" s="362">
        <v>1892</v>
      </c>
      <c r="O18" s="362">
        <v>5589</v>
      </c>
      <c r="P18" s="362">
        <v>4703</v>
      </c>
      <c r="Q18" s="362">
        <v>5738</v>
      </c>
      <c r="R18" s="362">
        <v>3619</v>
      </c>
      <c r="S18" s="362">
        <v>4884</v>
      </c>
      <c r="T18" s="362">
        <v>0</v>
      </c>
      <c r="U18" s="362">
        <v>0</v>
      </c>
      <c r="V18" s="362">
        <v>0</v>
      </c>
      <c r="W18" s="362">
        <v>0</v>
      </c>
      <c r="X18" s="362">
        <v>0</v>
      </c>
      <c r="Y18" s="362">
        <v>0</v>
      </c>
      <c r="Z18" s="362">
        <v>0</v>
      </c>
      <c r="AA18" s="362">
        <v>0</v>
      </c>
      <c r="AB18" s="362">
        <v>0</v>
      </c>
      <c r="AC18" s="362">
        <v>0</v>
      </c>
      <c r="AD18" s="362">
        <v>0</v>
      </c>
      <c r="AE18" s="362">
        <v>0</v>
      </c>
      <c r="AF18" s="362">
        <v>0</v>
      </c>
      <c r="AG18" s="362">
        <v>0</v>
      </c>
      <c r="AH18" s="362">
        <v>0</v>
      </c>
      <c r="AI18" s="362">
        <v>0</v>
      </c>
      <c r="AJ18" s="323">
        <v>0</v>
      </c>
      <c r="AK18" s="323">
        <v>0</v>
      </c>
      <c r="AL18" s="362">
        <v>-3459.3</v>
      </c>
      <c r="AM18" s="362">
        <v>-17138.760000000002</v>
      </c>
      <c r="AN18" s="362">
        <v>-35958.92</v>
      </c>
      <c r="AO18" s="362">
        <v>-53140.49</v>
      </c>
      <c r="AP18" s="362">
        <v>-68253.56</v>
      </c>
      <c r="AQ18" s="362">
        <v>-83548.494999999995</v>
      </c>
      <c r="AR18" s="323">
        <v>0</v>
      </c>
      <c r="AS18" s="323">
        <v>0</v>
      </c>
      <c r="AT18" s="362" t="s">
        <v>649</v>
      </c>
      <c r="AU18" s="362" t="s">
        <v>649</v>
      </c>
      <c r="AV18" s="362" t="s">
        <v>649</v>
      </c>
      <c r="AW18" s="362" t="s">
        <v>649</v>
      </c>
      <c r="AX18" s="362">
        <v>-261499.52499999999</v>
      </c>
      <c r="AY18" s="362" t="s">
        <v>649</v>
      </c>
      <c r="AZ18" s="362">
        <v>12.661807000500001</v>
      </c>
      <c r="BA18" s="362" t="s">
        <v>649</v>
      </c>
    </row>
    <row r="19" spans="2:53" ht="15.75" customHeight="1">
      <c r="B19" s="341" t="s">
        <v>63</v>
      </c>
      <c r="C19" s="323" t="s">
        <v>658</v>
      </c>
      <c r="D19" s="323" t="s">
        <v>656</v>
      </c>
      <c r="E19" s="323" t="s">
        <v>380</v>
      </c>
      <c r="F19" s="323">
        <v>0</v>
      </c>
      <c r="G19" s="323" t="s">
        <v>645</v>
      </c>
      <c r="H19" s="323" t="s">
        <v>665</v>
      </c>
      <c r="I19" s="323" t="s">
        <v>657</v>
      </c>
      <c r="J19" s="362">
        <v>0</v>
      </c>
      <c r="K19" s="323" t="s">
        <v>649</v>
      </c>
      <c r="L19" s="362" t="s">
        <v>649</v>
      </c>
      <c r="M19" s="362" t="s">
        <v>649</v>
      </c>
      <c r="N19" s="362">
        <v>597</v>
      </c>
      <c r="O19" s="362">
        <v>691</v>
      </c>
      <c r="P19" s="362">
        <v>409</v>
      </c>
      <c r="Q19" s="362">
        <v>371</v>
      </c>
      <c r="R19" s="362">
        <v>350</v>
      </c>
      <c r="S19" s="362">
        <v>294</v>
      </c>
      <c r="T19" s="362">
        <v>0</v>
      </c>
      <c r="U19" s="362">
        <v>0</v>
      </c>
      <c r="V19" s="362">
        <v>0</v>
      </c>
      <c r="W19" s="362">
        <v>0</v>
      </c>
      <c r="X19" s="362">
        <v>0</v>
      </c>
      <c r="Y19" s="362">
        <v>0</v>
      </c>
      <c r="Z19" s="362">
        <v>0</v>
      </c>
      <c r="AA19" s="362">
        <v>0</v>
      </c>
      <c r="AB19" s="362">
        <v>0</v>
      </c>
      <c r="AC19" s="362">
        <v>0</v>
      </c>
      <c r="AD19" s="362">
        <v>0</v>
      </c>
      <c r="AE19" s="362">
        <v>0</v>
      </c>
      <c r="AF19" s="362">
        <v>0</v>
      </c>
      <c r="AG19" s="362">
        <v>0</v>
      </c>
      <c r="AH19" s="362">
        <v>0</v>
      </c>
      <c r="AI19" s="362">
        <v>0</v>
      </c>
      <c r="AJ19" s="323">
        <v>0</v>
      </c>
      <c r="AK19" s="323">
        <v>0</v>
      </c>
      <c r="AL19" s="362">
        <v>-4153.49</v>
      </c>
      <c r="AM19" s="362">
        <v>-13114.45</v>
      </c>
      <c r="AN19" s="362">
        <v>-20767.439999999999</v>
      </c>
      <c r="AO19" s="362">
        <v>-26358.14</v>
      </c>
      <c r="AP19" s="362">
        <v>-31510.32</v>
      </c>
      <c r="AQ19" s="362">
        <v>-35863.754999999997</v>
      </c>
      <c r="AR19" s="323">
        <v>0</v>
      </c>
      <c r="AS19" s="323">
        <v>0</v>
      </c>
      <c r="AT19" s="362" t="s">
        <v>649</v>
      </c>
      <c r="AU19" s="362" t="s">
        <v>649</v>
      </c>
      <c r="AV19" s="362" t="s">
        <v>649</v>
      </c>
      <c r="AW19" s="362" t="s">
        <v>649</v>
      </c>
      <c r="AX19" s="362">
        <v>-131767.595</v>
      </c>
      <c r="AY19" s="362" t="s">
        <v>649</v>
      </c>
      <c r="AZ19" s="362">
        <v>6.3801869499000006</v>
      </c>
      <c r="BA19" s="362" t="s">
        <v>649</v>
      </c>
    </row>
    <row r="20" spans="2:53" ht="15.75" customHeight="1">
      <c r="B20" s="341" t="s">
        <v>455</v>
      </c>
      <c r="C20" s="323" t="s">
        <v>666</v>
      </c>
      <c r="D20" s="323" t="s">
        <v>643</v>
      </c>
      <c r="E20" s="323" t="s">
        <v>644</v>
      </c>
      <c r="F20" s="323" t="s">
        <v>659</v>
      </c>
      <c r="G20" s="323" t="s">
        <v>645</v>
      </c>
      <c r="H20" s="323" t="s">
        <v>667</v>
      </c>
      <c r="I20" s="323" t="s">
        <v>668</v>
      </c>
      <c r="J20" s="362">
        <v>360.7</v>
      </c>
      <c r="K20" s="323" t="s">
        <v>669</v>
      </c>
      <c r="L20" s="362">
        <v>270.52499999999998</v>
      </c>
      <c r="M20" s="362">
        <v>90.175000000000011</v>
      </c>
      <c r="N20" s="362">
        <v>11</v>
      </c>
      <c r="O20" s="362">
        <v>11</v>
      </c>
      <c r="P20" s="362">
        <v>4</v>
      </c>
      <c r="Q20" s="362">
        <v>4</v>
      </c>
      <c r="R20" s="362">
        <v>10</v>
      </c>
      <c r="S20" s="362">
        <v>16</v>
      </c>
      <c r="T20" s="362">
        <v>0</v>
      </c>
      <c r="U20" s="362">
        <v>0</v>
      </c>
      <c r="V20" s="362">
        <v>3.9676999999999998</v>
      </c>
      <c r="W20" s="362">
        <v>3.9676999999999998</v>
      </c>
      <c r="X20" s="362">
        <v>1.4427999999999999</v>
      </c>
      <c r="Y20" s="362">
        <v>1.4427999999999999</v>
      </c>
      <c r="Z20" s="362">
        <v>3.6070000000000002</v>
      </c>
      <c r="AA20" s="362">
        <v>5.7711999999999994</v>
      </c>
      <c r="AB20" s="362">
        <v>0</v>
      </c>
      <c r="AC20" s="362">
        <v>0</v>
      </c>
      <c r="AD20" s="362">
        <v>0.99192500000000017</v>
      </c>
      <c r="AE20" s="362">
        <v>0.99192500000000017</v>
      </c>
      <c r="AF20" s="362">
        <v>0.36070000000000002</v>
      </c>
      <c r="AG20" s="362">
        <v>0.36070000000000002</v>
      </c>
      <c r="AH20" s="362">
        <v>0.90175000000000016</v>
      </c>
      <c r="AI20" s="362">
        <v>1.4428000000000001</v>
      </c>
      <c r="AJ20" s="323">
        <v>0</v>
      </c>
      <c r="AK20" s="323">
        <v>0</v>
      </c>
      <c r="AL20" s="362">
        <v>-180.39999999999998</v>
      </c>
      <c r="AM20" s="362">
        <v>-541.19999999999993</v>
      </c>
      <c r="AN20" s="362">
        <v>-787.19999999999993</v>
      </c>
      <c r="AO20" s="362">
        <v>-918.4</v>
      </c>
      <c r="AP20" s="362">
        <v>-1148</v>
      </c>
      <c r="AQ20" s="362">
        <v>-1574.4</v>
      </c>
      <c r="AR20" s="323">
        <v>0</v>
      </c>
      <c r="AS20" s="323">
        <v>0</v>
      </c>
      <c r="AT20" s="362">
        <v>5.0498000000000012</v>
      </c>
      <c r="AU20" s="362" t="s">
        <v>649</v>
      </c>
      <c r="AV20" s="362">
        <v>-5.0498000000000012</v>
      </c>
      <c r="AW20" s="362" t="s">
        <v>649</v>
      </c>
      <c r="AX20" s="362">
        <v>-5149.6000000000004</v>
      </c>
      <c r="AY20" s="362" t="s">
        <v>649</v>
      </c>
      <c r="AZ20" s="362">
        <v>0.24934363200000001</v>
      </c>
      <c r="BA20" s="362" t="s">
        <v>649</v>
      </c>
    </row>
    <row r="21" spans="2:53" ht="15.75" customHeight="1">
      <c r="B21" s="341" t="s">
        <v>455</v>
      </c>
      <c r="C21" s="323" t="s">
        <v>670</v>
      </c>
      <c r="D21" s="323" t="s">
        <v>643</v>
      </c>
      <c r="E21" s="323" t="s">
        <v>644</v>
      </c>
      <c r="F21" s="323" t="s">
        <v>659</v>
      </c>
      <c r="G21" s="323" t="s">
        <v>645</v>
      </c>
      <c r="H21" s="323" t="s">
        <v>667</v>
      </c>
      <c r="I21" s="323" t="s">
        <v>668</v>
      </c>
      <c r="J21" s="362">
        <v>646</v>
      </c>
      <c r="K21" s="323" t="s">
        <v>669</v>
      </c>
      <c r="L21" s="362">
        <v>484.5</v>
      </c>
      <c r="M21" s="362">
        <v>161.5</v>
      </c>
      <c r="N21" s="362">
        <v>1</v>
      </c>
      <c r="O21" s="362">
        <v>0</v>
      </c>
      <c r="P21" s="362">
        <v>1</v>
      </c>
      <c r="Q21" s="362">
        <v>1</v>
      </c>
      <c r="R21" s="362">
        <v>0</v>
      </c>
      <c r="S21" s="362">
        <v>0</v>
      </c>
      <c r="T21" s="362">
        <v>0</v>
      </c>
      <c r="U21" s="362">
        <v>0</v>
      </c>
      <c r="V21" s="362">
        <v>0.64600000000000002</v>
      </c>
      <c r="W21" s="362">
        <v>0</v>
      </c>
      <c r="X21" s="362">
        <v>0.64600000000000002</v>
      </c>
      <c r="Y21" s="362">
        <v>0.64600000000000002</v>
      </c>
      <c r="Z21" s="362">
        <v>0</v>
      </c>
      <c r="AA21" s="362">
        <v>0</v>
      </c>
      <c r="AB21" s="362">
        <v>0</v>
      </c>
      <c r="AC21" s="362">
        <v>0</v>
      </c>
      <c r="AD21" s="362">
        <v>0.1615</v>
      </c>
      <c r="AE21" s="362">
        <v>0</v>
      </c>
      <c r="AF21" s="362">
        <v>0.1615</v>
      </c>
      <c r="AG21" s="362">
        <v>0.1615</v>
      </c>
      <c r="AH21" s="362">
        <v>0</v>
      </c>
      <c r="AI21" s="362">
        <v>0</v>
      </c>
      <c r="AJ21" s="323">
        <v>0</v>
      </c>
      <c r="AK21" s="323">
        <v>0</v>
      </c>
      <c r="AL21" s="362">
        <v>-16.399999999999999</v>
      </c>
      <c r="AM21" s="362">
        <v>-32.799999999999997</v>
      </c>
      <c r="AN21" s="362">
        <v>-49.199999999999996</v>
      </c>
      <c r="AO21" s="362">
        <v>-82</v>
      </c>
      <c r="AP21" s="362">
        <v>-98.399999999999991</v>
      </c>
      <c r="AQ21" s="362">
        <v>-98.399999999999991</v>
      </c>
      <c r="AR21" s="323">
        <v>0</v>
      </c>
      <c r="AS21" s="323">
        <v>0</v>
      </c>
      <c r="AT21" s="362">
        <v>0.48450000000000004</v>
      </c>
      <c r="AU21" s="362" t="s">
        <v>649</v>
      </c>
      <c r="AV21" s="362">
        <v>-0.48449999999999999</v>
      </c>
      <c r="AW21" s="362" t="s">
        <v>649</v>
      </c>
      <c r="AX21" s="362">
        <v>-377.19999999999993</v>
      </c>
      <c r="AY21" s="362" t="s">
        <v>649</v>
      </c>
      <c r="AZ21" s="362">
        <v>1.8264023999999997E-2</v>
      </c>
      <c r="BA21" s="362" t="s">
        <v>649</v>
      </c>
    </row>
    <row r="22" spans="2:53" ht="15.75" customHeight="1">
      <c r="B22" s="341" t="s">
        <v>455</v>
      </c>
      <c r="C22" s="323" t="s">
        <v>671</v>
      </c>
      <c r="D22" s="323" t="s">
        <v>643</v>
      </c>
      <c r="E22" s="323" t="s">
        <v>644</v>
      </c>
      <c r="F22" s="323" t="s">
        <v>672</v>
      </c>
      <c r="G22" s="323" t="s">
        <v>645</v>
      </c>
      <c r="H22" s="323" t="s">
        <v>667</v>
      </c>
      <c r="I22" s="323" t="s">
        <v>668</v>
      </c>
      <c r="J22" s="362">
        <v>1126.5640000000001</v>
      </c>
      <c r="K22" s="323" t="s">
        <v>669</v>
      </c>
      <c r="L22" s="362">
        <v>844.923</v>
      </c>
      <c r="M22" s="362">
        <v>281.64100000000008</v>
      </c>
      <c r="N22" s="362">
        <v>7</v>
      </c>
      <c r="O22" s="362">
        <v>2</v>
      </c>
      <c r="P22" s="362">
        <v>1</v>
      </c>
      <c r="Q22" s="362">
        <v>4</v>
      </c>
      <c r="R22" s="362">
        <v>3</v>
      </c>
      <c r="S22" s="362">
        <v>5</v>
      </c>
      <c r="T22" s="362">
        <v>0</v>
      </c>
      <c r="U22" s="362">
        <v>0</v>
      </c>
      <c r="V22" s="362">
        <v>7.885948</v>
      </c>
      <c r="W22" s="362">
        <v>2.2531280000000002</v>
      </c>
      <c r="X22" s="362">
        <v>1.1265640000000001</v>
      </c>
      <c r="Y22" s="362">
        <v>4.5062560000000005</v>
      </c>
      <c r="Z22" s="362">
        <v>3.3796919999999999</v>
      </c>
      <c r="AA22" s="362">
        <v>5.6328200000000006</v>
      </c>
      <c r="AB22" s="362">
        <v>0</v>
      </c>
      <c r="AC22" s="362">
        <v>0</v>
      </c>
      <c r="AD22" s="362">
        <v>1.9714870000000004</v>
      </c>
      <c r="AE22" s="362">
        <v>0.56328200000000017</v>
      </c>
      <c r="AF22" s="362">
        <v>0.28164100000000009</v>
      </c>
      <c r="AG22" s="362">
        <v>1.1265640000000003</v>
      </c>
      <c r="AH22" s="362">
        <v>0.8449230000000002</v>
      </c>
      <c r="AI22" s="362">
        <v>1.4082050000000004</v>
      </c>
      <c r="AJ22" s="323">
        <v>0</v>
      </c>
      <c r="AK22" s="323">
        <v>0</v>
      </c>
      <c r="AL22" s="362">
        <v>-294.34999999999997</v>
      </c>
      <c r="AM22" s="362">
        <v>-672.8</v>
      </c>
      <c r="AN22" s="362">
        <v>-798.94999999999982</v>
      </c>
      <c r="AO22" s="362">
        <v>-1009.1999999999998</v>
      </c>
      <c r="AP22" s="362">
        <v>-1303.55</v>
      </c>
      <c r="AQ22" s="362">
        <v>-1639.9499999999998</v>
      </c>
      <c r="AR22" s="323">
        <v>0</v>
      </c>
      <c r="AS22" s="323">
        <v>0</v>
      </c>
      <c r="AT22" s="362">
        <v>6.1961020000000024</v>
      </c>
      <c r="AU22" s="362" t="s">
        <v>649</v>
      </c>
      <c r="AV22" s="362">
        <v>-6.1961020000000016</v>
      </c>
      <c r="AW22" s="362" t="s">
        <v>649</v>
      </c>
      <c r="AX22" s="362">
        <v>-5718.7999999999993</v>
      </c>
      <c r="AY22" s="362" t="s">
        <v>649</v>
      </c>
      <c r="AZ22" s="362">
        <v>0.27690429599999999</v>
      </c>
      <c r="BA22" s="362" t="s">
        <v>649</v>
      </c>
    </row>
    <row r="23" spans="2:53" ht="15.75" customHeight="1">
      <c r="B23" s="341" t="s">
        <v>455</v>
      </c>
      <c r="C23" s="323" t="s">
        <v>673</v>
      </c>
      <c r="D23" s="323" t="s">
        <v>643</v>
      </c>
      <c r="E23" s="323" t="s">
        <v>644</v>
      </c>
      <c r="F23" s="323" t="s">
        <v>659</v>
      </c>
      <c r="G23" s="323" t="s">
        <v>645</v>
      </c>
      <c r="H23" s="323" t="s">
        <v>674</v>
      </c>
      <c r="I23" s="323" t="s">
        <v>675</v>
      </c>
      <c r="J23" s="362">
        <v>270.52499999999998</v>
      </c>
      <c r="K23" s="323" t="s">
        <v>676</v>
      </c>
      <c r="L23" s="362">
        <v>270.52499999999998</v>
      </c>
      <c r="M23" s="362">
        <v>0</v>
      </c>
      <c r="N23" s="362">
        <v>3</v>
      </c>
      <c r="O23" s="362">
        <v>14</v>
      </c>
      <c r="P23" s="362">
        <v>0</v>
      </c>
      <c r="Q23" s="362">
        <v>0</v>
      </c>
      <c r="R23" s="362">
        <v>4</v>
      </c>
      <c r="S23" s="362">
        <v>1</v>
      </c>
      <c r="T23" s="362">
        <v>0</v>
      </c>
      <c r="U23" s="362">
        <v>0</v>
      </c>
      <c r="V23" s="362">
        <v>0.81157499999999994</v>
      </c>
      <c r="W23" s="362">
        <v>3.7873499999999996</v>
      </c>
      <c r="X23" s="362">
        <v>0</v>
      </c>
      <c r="Y23" s="362">
        <v>0</v>
      </c>
      <c r="Z23" s="362">
        <v>1.0820999999999998</v>
      </c>
      <c r="AA23" s="362">
        <v>0.27052499999999996</v>
      </c>
      <c r="AB23" s="362">
        <v>0</v>
      </c>
      <c r="AC23" s="362">
        <v>0</v>
      </c>
      <c r="AD23" s="362">
        <v>0</v>
      </c>
      <c r="AE23" s="362">
        <v>0</v>
      </c>
      <c r="AF23" s="362">
        <v>0</v>
      </c>
      <c r="AG23" s="362">
        <v>0</v>
      </c>
      <c r="AH23" s="362">
        <v>0</v>
      </c>
      <c r="AI23" s="362">
        <v>0</v>
      </c>
      <c r="AJ23" s="323">
        <v>0</v>
      </c>
      <c r="AK23" s="323">
        <v>0</v>
      </c>
      <c r="AL23" s="362">
        <v>-14.25</v>
      </c>
      <c r="AM23" s="362">
        <v>-95</v>
      </c>
      <c r="AN23" s="362">
        <v>-161.5</v>
      </c>
      <c r="AO23" s="362">
        <v>-161.5</v>
      </c>
      <c r="AP23" s="362">
        <v>-180.5</v>
      </c>
      <c r="AQ23" s="362">
        <v>-204.25</v>
      </c>
      <c r="AR23" s="323">
        <v>0</v>
      </c>
      <c r="AS23" s="323">
        <v>0</v>
      </c>
      <c r="AT23" s="362">
        <v>0</v>
      </c>
      <c r="AU23" s="362" t="s">
        <v>649</v>
      </c>
      <c r="AV23" s="362">
        <v>0</v>
      </c>
      <c r="AW23" s="362" t="s">
        <v>649</v>
      </c>
      <c r="AX23" s="362">
        <v>-817</v>
      </c>
      <c r="AY23" s="362" t="s">
        <v>649</v>
      </c>
      <c r="AZ23" s="362">
        <v>3.955914E-2</v>
      </c>
      <c r="BA23" s="362" t="s">
        <v>649</v>
      </c>
    </row>
    <row r="24" spans="2:53" ht="15.75" customHeight="1">
      <c r="B24" s="341" t="s">
        <v>62</v>
      </c>
      <c r="C24" s="323">
        <v>0</v>
      </c>
      <c r="D24" s="323">
        <v>0</v>
      </c>
      <c r="E24" s="323">
        <v>0</v>
      </c>
      <c r="F24" s="323">
        <v>0</v>
      </c>
      <c r="G24" s="323">
        <v>0</v>
      </c>
      <c r="H24" s="323">
        <v>0</v>
      </c>
      <c r="I24" s="323">
        <v>0</v>
      </c>
      <c r="J24" s="323">
        <v>0</v>
      </c>
      <c r="K24" s="323">
        <v>0</v>
      </c>
      <c r="L24" s="362">
        <v>0</v>
      </c>
      <c r="M24" s="362">
        <v>0</v>
      </c>
      <c r="N24" s="362">
        <v>0</v>
      </c>
      <c r="O24" s="362">
        <v>0</v>
      </c>
      <c r="P24" s="362">
        <v>0</v>
      </c>
      <c r="Q24" s="362">
        <v>0</v>
      </c>
      <c r="R24" s="362">
        <v>0</v>
      </c>
      <c r="S24" s="362">
        <v>0</v>
      </c>
      <c r="T24" s="362">
        <v>0</v>
      </c>
      <c r="U24" s="362">
        <v>0</v>
      </c>
      <c r="V24" s="362">
        <v>0</v>
      </c>
      <c r="W24" s="362">
        <v>0</v>
      </c>
      <c r="X24" s="362">
        <v>0</v>
      </c>
      <c r="Y24" s="362">
        <v>0</v>
      </c>
      <c r="Z24" s="362">
        <v>0</v>
      </c>
      <c r="AA24" s="362">
        <v>0</v>
      </c>
      <c r="AB24" s="362">
        <v>0</v>
      </c>
      <c r="AC24" s="362">
        <v>0</v>
      </c>
      <c r="AD24" s="362">
        <v>0</v>
      </c>
      <c r="AE24" s="362">
        <v>0</v>
      </c>
      <c r="AF24" s="362">
        <v>0</v>
      </c>
      <c r="AG24" s="362">
        <v>0</v>
      </c>
      <c r="AH24" s="362">
        <v>0</v>
      </c>
      <c r="AI24" s="362">
        <v>0</v>
      </c>
      <c r="AJ24" s="323">
        <v>0</v>
      </c>
      <c r="AK24" s="323">
        <v>0</v>
      </c>
      <c r="AL24" s="362">
        <v>0</v>
      </c>
      <c r="AM24" s="362">
        <v>0</v>
      </c>
      <c r="AN24" s="362">
        <v>0</v>
      </c>
      <c r="AO24" s="362">
        <v>0</v>
      </c>
      <c r="AP24" s="362">
        <v>0</v>
      </c>
      <c r="AQ24" s="362">
        <v>0</v>
      </c>
      <c r="AR24" s="323">
        <v>0</v>
      </c>
      <c r="AS24" s="323">
        <v>0</v>
      </c>
      <c r="AT24" s="362">
        <v>0</v>
      </c>
      <c r="AU24" s="362">
        <v>0</v>
      </c>
      <c r="AV24" s="362">
        <v>0</v>
      </c>
      <c r="AW24" s="362">
        <v>0</v>
      </c>
      <c r="AX24" s="362">
        <v>0</v>
      </c>
      <c r="AY24" s="362">
        <v>0</v>
      </c>
      <c r="AZ24" s="362">
        <v>0</v>
      </c>
      <c r="BA24" s="362">
        <v>0</v>
      </c>
    </row>
    <row r="25" spans="2:53" ht="15.75" customHeight="1">
      <c r="B25" s="341" t="s">
        <v>62</v>
      </c>
      <c r="C25" s="323">
        <v>0</v>
      </c>
      <c r="D25" s="323">
        <v>0</v>
      </c>
      <c r="E25" s="323">
        <v>0</v>
      </c>
      <c r="F25" s="323">
        <v>0</v>
      </c>
      <c r="G25" s="323">
        <v>0</v>
      </c>
      <c r="H25" s="323">
        <v>0</v>
      </c>
      <c r="I25" s="323">
        <v>0</v>
      </c>
      <c r="J25" s="323">
        <v>0</v>
      </c>
      <c r="K25" s="323">
        <v>0</v>
      </c>
      <c r="L25" s="362">
        <v>0</v>
      </c>
      <c r="M25" s="362">
        <v>0</v>
      </c>
      <c r="N25" s="362">
        <v>0</v>
      </c>
      <c r="O25" s="362">
        <v>0</v>
      </c>
      <c r="P25" s="362">
        <v>0</v>
      </c>
      <c r="Q25" s="362">
        <v>0</v>
      </c>
      <c r="R25" s="362">
        <v>0</v>
      </c>
      <c r="S25" s="362">
        <v>0</v>
      </c>
      <c r="T25" s="362">
        <v>0</v>
      </c>
      <c r="U25" s="362">
        <v>0</v>
      </c>
      <c r="V25" s="362">
        <v>0</v>
      </c>
      <c r="W25" s="362">
        <v>0</v>
      </c>
      <c r="X25" s="362">
        <v>0</v>
      </c>
      <c r="Y25" s="362">
        <v>0</v>
      </c>
      <c r="Z25" s="362">
        <v>0</v>
      </c>
      <c r="AA25" s="362">
        <v>0</v>
      </c>
      <c r="AB25" s="362">
        <v>0</v>
      </c>
      <c r="AC25" s="362">
        <v>0</v>
      </c>
      <c r="AD25" s="362">
        <v>0</v>
      </c>
      <c r="AE25" s="362">
        <v>0</v>
      </c>
      <c r="AF25" s="362">
        <v>0</v>
      </c>
      <c r="AG25" s="362">
        <v>0</v>
      </c>
      <c r="AH25" s="362">
        <v>0</v>
      </c>
      <c r="AI25" s="362">
        <v>0</v>
      </c>
      <c r="AJ25" s="323">
        <v>0</v>
      </c>
      <c r="AK25" s="323">
        <v>0</v>
      </c>
      <c r="AL25" s="362">
        <v>0</v>
      </c>
      <c r="AM25" s="362">
        <v>0</v>
      </c>
      <c r="AN25" s="362">
        <v>0</v>
      </c>
      <c r="AO25" s="362">
        <v>0</v>
      </c>
      <c r="AP25" s="362">
        <v>0</v>
      </c>
      <c r="AQ25" s="362">
        <v>0</v>
      </c>
      <c r="AR25" s="323">
        <v>0</v>
      </c>
      <c r="AS25" s="323">
        <v>0</v>
      </c>
      <c r="AT25" s="362">
        <v>0</v>
      </c>
      <c r="AU25" s="362">
        <v>0</v>
      </c>
      <c r="AV25" s="362">
        <v>0</v>
      </c>
      <c r="AW25" s="362">
        <v>0</v>
      </c>
      <c r="AX25" s="362">
        <v>0</v>
      </c>
      <c r="AY25" s="362">
        <v>0</v>
      </c>
      <c r="AZ25" s="362">
        <v>0</v>
      </c>
      <c r="BA25" s="362">
        <v>0</v>
      </c>
    </row>
    <row r="26" spans="2:53" ht="15.75" customHeight="1" thickBot="1">
      <c r="B26" s="79"/>
      <c r="C26" s="251"/>
      <c r="D26" s="251"/>
      <c r="E26" s="251"/>
      <c r="F26" s="251"/>
      <c r="G26" s="251"/>
      <c r="H26" s="252"/>
      <c r="I26" s="253"/>
      <c r="J26" s="254"/>
      <c r="K26" s="251"/>
      <c r="L26" s="363"/>
      <c r="M26" s="364"/>
      <c r="N26" s="365"/>
      <c r="O26" s="363"/>
      <c r="P26" s="363"/>
      <c r="Q26" s="363"/>
      <c r="R26" s="363"/>
      <c r="S26" s="363"/>
      <c r="T26" s="363"/>
      <c r="U26" s="364"/>
      <c r="V26" s="366"/>
      <c r="W26" s="367"/>
      <c r="X26" s="367"/>
      <c r="Y26" s="367"/>
      <c r="Z26" s="367"/>
      <c r="AA26" s="367"/>
      <c r="AB26" s="367"/>
      <c r="AC26" s="368"/>
      <c r="AD26" s="366"/>
      <c r="AE26" s="367"/>
      <c r="AF26" s="367"/>
      <c r="AG26" s="367"/>
      <c r="AH26" s="367"/>
      <c r="AI26" s="367"/>
      <c r="AJ26" s="85"/>
      <c r="AK26" s="84"/>
      <c r="AL26" s="366"/>
      <c r="AM26" s="367"/>
      <c r="AN26" s="367"/>
      <c r="AO26" s="367"/>
      <c r="AP26" s="367"/>
      <c r="AQ26" s="367"/>
      <c r="AR26" s="85"/>
      <c r="AS26" s="84"/>
      <c r="AT26" s="365"/>
      <c r="AU26" s="374"/>
      <c r="AV26" s="374"/>
      <c r="AW26" s="374"/>
      <c r="AX26" s="374"/>
      <c r="AY26" s="374"/>
      <c r="AZ26" s="363"/>
      <c r="BA26" s="364"/>
    </row>
    <row r="27" spans="2:53" ht="15" customHeight="1" thickBot="1">
      <c r="B27" s="169" t="s">
        <v>1</v>
      </c>
      <c r="C27" s="322"/>
      <c r="D27" s="322"/>
      <c r="E27" s="322"/>
      <c r="F27" s="322"/>
      <c r="G27" s="322"/>
      <c r="H27" s="322"/>
      <c r="I27" s="322"/>
      <c r="J27" s="322"/>
      <c r="K27" s="322"/>
      <c r="L27" s="369"/>
      <c r="M27" s="369"/>
      <c r="N27" s="369"/>
      <c r="O27" s="369"/>
      <c r="P27" s="369"/>
      <c r="Q27" s="369"/>
      <c r="R27" s="369"/>
      <c r="S27" s="369"/>
      <c r="T27" s="369"/>
      <c r="U27" s="370"/>
      <c r="V27" s="371">
        <f t="shared" ref="V27:AS27" si="0">SUM(V7:V25)</f>
        <v>13.784353735999998</v>
      </c>
      <c r="W27" s="371">
        <f t="shared" si="0"/>
        <v>10.650984972496</v>
      </c>
      <c r="X27" s="371">
        <f t="shared" si="0"/>
        <v>4.0351705572623997</v>
      </c>
      <c r="Y27" s="371">
        <f t="shared" si="0"/>
        <v>7.0427015333948004</v>
      </c>
      <c r="Z27" s="371">
        <f t="shared" si="0"/>
        <v>8.4582998853411997</v>
      </c>
      <c r="AA27" s="371">
        <f t="shared" si="0"/>
        <v>12.17494511139172</v>
      </c>
      <c r="AB27" s="371">
        <f t="shared" si="0"/>
        <v>0</v>
      </c>
      <c r="AC27" s="372">
        <f t="shared" si="0"/>
        <v>0</v>
      </c>
      <c r="AD27" s="373">
        <f t="shared" si="0"/>
        <v>3.2287964400000009</v>
      </c>
      <c r="AE27" s="371">
        <f t="shared" si="0"/>
        <v>1.7595583864337003</v>
      </c>
      <c r="AF27" s="371">
        <f t="shared" si="0"/>
        <v>1.0718514856932</v>
      </c>
      <c r="AG27" s="371">
        <f t="shared" si="0"/>
        <v>1.7886615431440003</v>
      </c>
      <c r="AH27" s="371">
        <f t="shared" si="0"/>
        <v>1.8957052450438003</v>
      </c>
      <c r="AI27" s="371">
        <f t="shared" si="0"/>
        <v>3.036509109824201</v>
      </c>
      <c r="AJ27" s="321">
        <f t="shared" si="0"/>
        <v>0</v>
      </c>
      <c r="AK27" s="320">
        <f t="shared" si="0"/>
        <v>0</v>
      </c>
      <c r="AL27" s="371">
        <f t="shared" si="0"/>
        <v>-8254.0509999999995</v>
      </c>
      <c r="AM27" s="371">
        <f t="shared" si="0"/>
        <v>-32232.099198048501</v>
      </c>
      <c r="AN27" s="371">
        <f t="shared" si="0"/>
        <v>-59884.654928818985</v>
      </c>
      <c r="AO27" s="371">
        <f t="shared" si="0"/>
        <v>-83607.40666816548</v>
      </c>
      <c r="AP27" s="371">
        <f t="shared" si="0"/>
        <v>-104860.54806534651</v>
      </c>
      <c r="AQ27" s="371">
        <f t="shared" si="0"/>
        <v>-125788.06249393847</v>
      </c>
      <c r="AR27" s="321">
        <f t="shared" si="0"/>
        <v>0</v>
      </c>
      <c r="AS27" s="320">
        <f t="shared" si="0"/>
        <v>0</v>
      </c>
      <c r="AT27" s="372">
        <f>SUM(AT7:AT25)</f>
        <v>12.781082210138903</v>
      </c>
      <c r="AU27" s="375"/>
      <c r="AV27" s="372">
        <f>SUM(AV7:AV25)</f>
        <v>-12.582376214500002</v>
      </c>
      <c r="AW27" s="375"/>
      <c r="AX27" s="372">
        <f>SUM(AX7:AX25)</f>
        <v>-414626.82235431799</v>
      </c>
      <c r="AY27" s="375"/>
      <c r="AZ27" s="372">
        <f>SUM(AZ7:AZ25)</f>
        <v>20.076230738396081</v>
      </c>
      <c r="BA27" s="375"/>
    </row>
    <row r="28" spans="2:53" s="72" customFormat="1">
      <c r="B28" s="76"/>
      <c r="C28" s="76"/>
      <c r="D28" s="76"/>
      <c r="E28" s="76"/>
      <c r="F28" s="76"/>
      <c r="G28" s="76"/>
      <c r="H28" s="76"/>
      <c r="I28" s="76"/>
      <c r="J28" s="76"/>
      <c r="K28" s="76"/>
      <c r="L28" s="76"/>
      <c r="M28" s="76"/>
      <c r="N28" s="76"/>
      <c r="O28" s="78"/>
      <c r="P28" s="78"/>
      <c r="Q28" s="78"/>
      <c r="R28" s="78"/>
      <c r="S28" s="78"/>
      <c r="T28" s="78"/>
      <c r="U28" s="78"/>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row>
    <row r="29" spans="2:53" s="72" customFormat="1" ht="16.5" customHeight="1">
      <c r="B29" s="76"/>
      <c r="C29" s="76"/>
      <c r="D29" s="76"/>
      <c r="E29" s="76"/>
      <c r="F29" s="76"/>
      <c r="G29" s="76"/>
      <c r="H29" s="76"/>
      <c r="I29" s="76"/>
      <c r="J29" s="76"/>
      <c r="K29" s="76"/>
      <c r="L29" s="76"/>
      <c r="M29" s="76"/>
      <c r="N29" s="76"/>
      <c r="O29" s="78"/>
      <c r="P29" s="78"/>
      <c r="Q29" s="78"/>
      <c r="R29" s="78"/>
      <c r="S29" s="78"/>
      <c r="T29" s="78"/>
      <c r="U29" s="78"/>
      <c r="V29" s="77"/>
      <c r="W29" s="77"/>
      <c r="X29" s="77"/>
      <c r="Y29" s="77"/>
      <c r="Z29" s="77"/>
      <c r="AA29" s="77"/>
      <c r="AB29" s="77"/>
      <c r="AC29" s="77"/>
      <c r="AD29" s="77"/>
      <c r="AE29" s="77"/>
      <c r="AF29" s="77"/>
      <c r="AG29" s="77"/>
      <c r="AH29" s="77"/>
      <c r="AI29" s="77"/>
      <c r="AJ29" s="77"/>
      <c r="AK29" s="77"/>
      <c r="AL29" s="76"/>
      <c r="AM29" s="76"/>
      <c r="AN29" s="76"/>
      <c r="AO29" s="76"/>
      <c r="AP29" s="76"/>
      <c r="AQ29" s="76"/>
      <c r="AR29" s="76"/>
      <c r="AS29" s="76"/>
      <c r="AT29" s="77"/>
      <c r="AU29" s="76"/>
      <c r="AV29" s="76"/>
      <c r="AW29" s="76"/>
      <c r="AX29" s="76"/>
      <c r="AY29" s="76"/>
      <c r="AZ29" s="76"/>
      <c r="BA29" s="76"/>
    </row>
    <row r="30" spans="2:53" s="72" customFormat="1" ht="16.5" customHeight="1">
      <c r="B30" s="76"/>
      <c r="C30" s="76"/>
      <c r="D30" s="76"/>
      <c r="E30" s="76"/>
      <c r="F30" s="76"/>
      <c r="G30" s="76"/>
      <c r="H30" s="76"/>
      <c r="I30" s="76"/>
      <c r="J30" s="76"/>
      <c r="K30" s="76"/>
      <c r="L30" s="76"/>
      <c r="M30" s="76"/>
      <c r="N30" s="76"/>
      <c r="O30" s="78"/>
      <c r="P30" s="78"/>
      <c r="Q30" s="78"/>
      <c r="R30" s="78"/>
      <c r="S30" s="78"/>
      <c r="T30" s="78"/>
      <c r="U30" s="78"/>
      <c r="V30" s="77"/>
      <c r="W30" s="77"/>
      <c r="X30" s="77"/>
      <c r="Y30" s="77"/>
      <c r="Z30" s="77"/>
      <c r="AA30" s="77"/>
      <c r="AB30" s="77"/>
      <c r="AC30" s="77"/>
      <c r="AD30" s="77"/>
      <c r="AE30" s="77"/>
      <c r="AF30" s="77"/>
      <c r="AG30" s="77"/>
      <c r="AH30" s="77"/>
      <c r="AI30" s="77"/>
      <c r="AJ30" s="77"/>
      <c r="AK30" s="77"/>
      <c r="AL30" s="76"/>
      <c r="AM30" s="76"/>
      <c r="AN30" s="76"/>
      <c r="AO30" s="76"/>
      <c r="AP30" s="76"/>
      <c r="AQ30" s="76"/>
      <c r="AR30" s="76"/>
      <c r="AS30" s="76"/>
      <c r="AT30" s="77"/>
      <c r="AU30" s="76"/>
      <c r="AV30" s="76"/>
      <c r="AW30" s="76"/>
      <c r="AX30" s="76"/>
      <c r="AY30" s="76"/>
      <c r="AZ30" s="76"/>
      <c r="BA30" s="76"/>
    </row>
    <row r="31" spans="2:53" s="72" customFormat="1" ht="16.5" customHeight="1">
      <c r="B31" s="76"/>
      <c r="C31" s="76"/>
      <c r="D31" s="76"/>
      <c r="E31" s="76"/>
      <c r="F31" s="76"/>
      <c r="G31" s="76"/>
      <c r="H31" s="76"/>
      <c r="I31" s="76"/>
      <c r="J31" s="76"/>
      <c r="K31" s="76"/>
      <c r="L31" s="76"/>
      <c r="M31" s="76"/>
      <c r="N31" s="76"/>
      <c r="O31" s="78"/>
      <c r="P31" s="78"/>
      <c r="Q31" s="78"/>
      <c r="R31" s="78"/>
      <c r="S31" s="78"/>
      <c r="T31" s="78"/>
      <c r="U31" s="78"/>
      <c r="V31" s="77"/>
      <c r="W31" s="77"/>
      <c r="X31" s="77"/>
      <c r="Y31" s="77"/>
      <c r="Z31" s="77"/>
      <c r="AA31" s="77"/>
      <c r="AB31" s="77"/>
      <c r="AC31" s="77"/>
      <c r="AD31" s="77"/>
      <c r="AE31" s="77"/>
      <c r="AF31" s="77"/>
      <c r="AG31" s="77"/>
      <c r="AH31" s="77"/>
      <c r="AI31" s="77"/>
      <c r="AJ31" s="77"/>
      <c r="AK31" s="77"/>
      <c r="AL31" s="76"/>
      <c r="AM31" s="76"/>
      <c r="AN31" s="76"/>
      <c r="AO31" s="76"/>
      <c r="AP31" s="76"/>
      <c r="AQ31" s="76"/>
      <c r="AR31" s="76"/>
      <c r="AS31" s="76"/>
      <c r="AT31" s="77"/>
      <c r="AU31" s="76"/>
      <c r="AV31" s="76"/>
      <c r="AW31" s="76"/>
      <c r="AX31" s="76"/>
      <c r="AY31" s="76"/>
      <c r="AZ31" s="76"/>
      <c r="BA31" s="76"/>
    </row>
    <row r="32" spans="2:53" s="72" customFormat="1" ht="16.5" customHeight="1">
      <c r="O32" s="74"/>
      <c r="P32" s="74"/>
      <c r="Q32" s="74"/>
      <c r="R32" s="74"/>
      <c r="S32" s="74"/>
      <c r="T32" s="74"/>
      <c r="U32" s="74"/>
      <c r="V32" s="75"/>
      <c r="W32" s="75"/>
      <c r="X32" s="75"/>
      <c r="Y32" s="75"/>
      <c r="Z32" s="75"/>
      <c r="AA32" s="75"/>
      <c r="AB32" s="75"/>
      <c r="AC32" s="75"/>
      <c r="AD32" s="75"/>
      <c r="AE32" s="75"/>
      <c r="AF32" s="75"/>
      <c r="AG32" s="75"/>
      <c r="AH32" s="75"/>
      <c r="AI32" s="75"/>
      <c r="AJ32" s="75"/>
      <c r="AK32" s="75"/>
      <c r="AT32" s="75"/>
    </row>
    <row r="33" spans="15:46" s="72" customFormat="1" ht="16.5" customHeight="1">
      <c r="O33" s="74"/>
      <c r="P33" s="74"/>
      <c r="Q33" s="74"/>
      <c r="R33" s="74"/>
      <c r="S33" s="74"/>
      <c r="T33" s="74"/>
      <c r="U33" s="74"/>
      <c r="V33" s="75"/>
      <c r="W33" s="75"/>
      <c r="X33" s="75"/>
      <c r="Y33" s="75"/>
      <c r="Z33" s="75"/>
      <c r="AA33" s="75"/>
      <c r="AB33" s="75"/>
      <c r="AC33" s="75"/>
      <c r="AD33" s="75"/>
      <c r="AE33" s="75"/>
      <c r="AF33" s="75"/>
      <c r="AG33" s="75"/>
      <c r="AH33" s="75"/>
      <c r="AI33" s="75"/>
      <c r="AJ33" s="75"/>
      <c r="AK33" s="75"/>
      <c r="AT33" s="75"/>
    </row>
    <row r="34" spans="15:46" s="72" customFormat="1" ht="16.5" customHeight="1">
      <c r="O34" s="74"/>
      <c r="P34" s="74"/>
      <c r="Q34" s="74"/>
      <c r="R34" s="74"/>
      <c r="S34" s="74"/>
      <c r="T34" s="74"/>
      <c r="U34" s="74"/>
      <c r="V34" s="75"/>
      <c r="W34" s="75"/>
      <c r="X34" s="75"/>
      <c r="Y34" s="75"/>
      <c r="Z34" s="75"/>
      <c r="AA34" s="75"/>
      <c r="AB34" s="75"/>
      <c r="AC34" s="75"/>
      <c r="AD34" s="75"/>
      <c r="AE34" s="75"/>
      <c r="AF34" s="75"/>
      <c r="AG34" s="75"/>
      <c r="AH34" s="75"/>
      <c r="AI34" s="75"/>
      <c r="AJ34" s="75"/>
      <c r="AK34" s="75"/>
      <c r="AT34" s="75"/>
    </row>
    <row r="35" spans="15:46" s="72" customFormat="1" ht="16.5" customHeight="1">
      <c r="O35" s="74"/>
      <c r="P35" s="74"/>
      <c r="Q35" s="74"/>
      <c r="R35" s="74"/>
      <c r="S35" s="74"/>
      <c r="T35" s="74"/>
      <c r="U35" s="74"/>
      <c r="V35" s="75"/>
      <c r="W35" s="75"/>
      <c r="X35" s="75"/>
      <c r="Y35" s="75"/>
      <c r="Z35" s="75"/>
      <c r="AA35" s="75"/>
      <c r="AB35" s="75"/>
      <c r="AC35" s="75"/>
      <c r="AD35" s="75"/>
      <c r="AE35" s="75"/>
      <c r="AF35" s="75"/>
      <c r="AG35" s="75"/>
      <c r="AH35" s="75"/>
      <c r="AI35" s="75"/>
      <c r="AJ35" s="75"/>
      <c r="AK35" s="75"/>
      <c r="AT35" s="75"/>
    </row>
    <row r="36" spans="15:46" s="72" customFormat="1" ht="16.5" customHeight="1">
      <c r="O36" s="74"/>
      <c r="P36" s="74"/>
      <c r="Q36" s="74"/>
      <c r="R36" s="74"/>
      <c r="S36" s="74"/>
      <c r="T36" s="74"/>
      <c r="U36" s="74"/>
      <c r="V36" s="75"/>
      <c r="W36" s="75"/>
      <c r="X36" s="75"/>
      <c r="Y36" s="75"/>
      <c r="Z36" s="75"/>
      <c r="AA36" s="75"/>
      <c r="AB36" s="75"/>
      <c r="AC36" s="75"/>
      <c r="AD36" s="75"/>
      <c r="AE36" s="75"/>
      <c r="AF36" s="75"/>
      <c r="AG36" s="75"/>
      <c r="AH36" s="75"/>
      <c r="AI36" s="75"/>
      <c r="AJ36" s="75"/>
      <c r="AK36" s="75"/>
      <c r="AT36" s="75"/>
    </row>
    <row r="37" spans="15:46" s="72" customFormat="1" ht="16.5" customHeight="1">
      <c r="O37" s="74"/>
      <c r="P37" s="74"/>
      <c r="Q37" s="74"/>
      <c r="R37" s="74"/>
      <c r="S37" s="74"/>
      <c r="T37" s="74"/>
      <c r="U37" s="74"/>
      <c r="V37" s="75"/>
      <c r="W37" s="75"/>
      <c r="X37" s="75"/>
      <c r="Y37" s="75"/>
      <c r="Z37" s="75"/>
      <c r="AA37" s="75"/>
      <c r="AB37" s="75"/>
      <c r="AC37" s="75"/>
      <c r="AD37" s="75"/>
      <c r="AE37" s="75"/>
      <c r="AF37" s="75"/>
      <c r="AG37" s="75"/>
      <c r="AH37" s="75"/>
      <c r="AI37" s="75"/>
      <c r="AJ37" s="75"/>
      <c r="AK37" s="75"/>
      <c r="AT37" s="75"/>
    </row>
    <row r="38" spans="15:46" s="72" customFormat="1" ht="16.5" customHeight="1">
      <c r="O38" s="74"/>
      <c r="P38" s="74"/>
      <c r="Q38" s="74"/>
      <c r="R38" s="74"/>
      <c r="S38" s="74"/>
      <c r="T38" s="74"/>
      <c r="U38" s="74"/>
      <c r="V38" s="75"/>
      <c r="W38" s="75"/>
      <c r="X38" s="75"/>
      <c r="Y38" s="75"/>
      <c r="Z38" s="75"/>
      <c r="AA38" s="75"/>
      <c r="AB38" s="75"/>
      <c r="AC38" s="75"/>
      <c r="AD38" s="75"/>
      <c r="AE38" s="75"/>
      <c r="AF38" s="75"/>
      <c r="AG38" s="75"/>
      <c r="AH38" s="75"/>
      <c r="AI38" s="75"/>
      <c r="AJ38" s="75"/>
      <c r="AK38" s="75"/>
      <c r="AT38" s="75"/>
    </row>
    <row r="39" spans="15:46" s="72" customFormat="1" ht="16.5" customHeight="1">
      <c r="O39" s="74"/>
      <c r="P39" s="74"/>
      <c r="Q39" s="74"/>
      <c r="R39" s="74"/>
      <c r="S39" s="74"/>
      <c r="T39" s="74"/>
      <c r="U39" s="74"/>
      <c r="V39" s="75"/>
      <c r="W39" s="75"/>
      <c r="X39" s="75"/>
      <c r="Y39" s="75"/>
      <c r="Z39" s="75"/>
      <c r="AA39" s="75"/>
      <c r="AB39" s="75"/>
      <c r="AC39" s="75"/>
      <c r="AD39" s="75"/>
      <c r="AE39" s="75"/>
      <c r="AF39" s="75"/>
      <c r="AG39" s="75"/>
      <c r="AH39" s="75"/>
      <c r="AI39" s="75"/>
      <c r="AJ39" s="75"/>
      <c r="AK39" s="75"/>
      <c r="AT39" s="75"/>
    </row>
    <row r="40" spans="15:46" s="72" customFormat="1" ht="16.5" customHeight="1">
      <c r="O40" s="74"/>
      <c r="P40" s="74"/>
      <c r="Q40" s="74"/>
      <c r="R40" s="74"/>
      <c r="S40" s="74"/>
      <c r="T40" s="74"/>
      <c r="U40" s="74"/>
      <c r="V40" s="75"/>
      <c r="W40" s="75"/>
      <c r="X40" s="75"/>
      <c r="Y40" s="75"/>
      <c r="Z40" s="75"/>
      <c r="AA40" s="75"/>
      <c r="AB40" s="75"/>
      <c r="AC40" s="75"/>
      <c r="AD40" s="75"/>
      <c r="AE40" s="75"/>
      <c r="AF40" s="75"/>
      <c r="AG40" s="75"/>
      <c r="AH40" s="75"/>
      <c r="AI40" s="75"/>
      <c r="AJ40" s="75"/>
      <c r="AK40" s="75"/>
      <c r="AT40" s="75"/>
    </row>
    <row r="41" spans="15:46" s="72" customFormat="1" ht="16.5" customHeight="1">
      <c r="O41" s="74"/>
      <c r="P41" s="74"/>
      <c r="Q41" s="74"/>
      <c r="R41" s="74"/>
      <c r="S41" s="74"/>
      <c r="T41" s="74"/>
      <c r="U41" s="74"/>
      <c r="V41" s="75"/>
      <c r="W41" s="75"/>
      <c r="X41" s="75"/>
      <c r="Y41" s="75"/>
      <c r="Z41" s="75"/>
      <c r="AA41" s="75"/>
      <c r="AB41" s="75"/>
      <c r="AC41" s="75"/>
      <c r="AD41" s="75"/>
      <c r="AE41" s="75"/>
      <c r="AF41" s="75"/>
      <c r="AG41" s="75"/>
      <c r="AH41" s="75"/>
      <c r="AI41" s="75"/>
      <c r="AJ41" s="75"/>
      <c r="AK41" s="75"/>
      <c r="AT41" s="75"/>
    </row>
    <row r="42" spans="15:46" s="72" customFormat="1" ht="16.5" customHeight="1">
      <c r="O42" s="74"/>
      <c r="P42" s="74"/>
      <c r="Q42" s="74"/>
      <c r="R42" s="74"/>
      <c r="S42" s="74"/>
      <c r="T42" s="74"/>
      <c r="U42" s="74"/>
      <c r="V42" s="75"/>
      <c r="W42" s="75"/>
      <c r="X42" s="75"/>
      <c r="Y42" s="75"/>
      <c r="Z42" s="75"/>
      <c r="AA42" s="75"/>
      <c r="AB42" s="75"/>
      <c r="AC42" s="75"/>
      <c r="AD42" s="75"/>
      <c r="AE42" s="75"/>
      <c r="AF42" s="75"/>
      <c r="AG42" s="75"/>
      <c r="AH42" s="75"/>
      <c r="AI42" s="75"/>
      <c r="AJ42" s="75"/>
      <c r="AK42" s="75"/>
      <c r="AT42" s="75"/>
    </row>
    <row r="43" spans="15:46" s="72" customFormat="1" ht="16.5" customHeight="1">
      <c r="O43" s="74"/>
      <c r="P43" s="74"/>
      <c r="Q43" s="74"/>
      <c r="R43" s="74"/>
      <c r="S43" s="74"/>
      <c r="T43" s="74"/>
      <c r="U43" s="74"/>
      <c r="V43" s="75"/>
      <c r="W43" s="75"/>
      <c r="X43" s="75"/>
      <c r="Y43" s="75"/>
      <c r="Z43" s="75"/>
      <c r="AA43" s="75"/>
      <c r="AB43" s="75"/>
      <c r="AC43" s="75"/>
      <c r="AD43" s="75"/>
      <c r="AE43" s="75"/>
      <c r="AF43" s="75"/>
      <c r="AG43" s="75"/>
      <c r="AH43" s="75"/>
      <c r="AI43" s="75"/>
      <c r="AJ43" s="75"/>
      <c r="AK43" s="75"/>
      <c r="AT43" s="75"/>
    </row>
    <row r="44" spans="15:46" s="72" customFormat="1" ht="16.5" customHeight="1">
      <c r="O44" s="74"/>
      <c r="P44" s="74"/>
      <c r="Q44" s="74"/>
      <c r="R44" s="74"/>
      <c r="S44" s="74"/>
      <c r="T44" s="74"/>
      <c r="U44" s="74"/>
      <c r="V44" s="75"/>
      <c r="W44" s="75"/>
      <c r="X44" s="75"/>
      <c r="Y44" s="75"/>
      <c r="Z44" s="75"/>
      <c r="AA44" s="75"/>
      <c r="AB44" s="75"/>
      <c r="AC44" s="75"/>
      <c r="AD44" s="75"/>
      <c r="AE44" s="75"/>
      <c r="AF44" s="75"/>
      <c r="AG44" s="75"/>
      <c r="AH44" s="75"/>
      <c r="AI44" s="75"/>
      <c r="AJ44" s="75"/>
      <c r="AK44" s="75"/>
      <c r="AT44" s="75"/>
    </row>
    <row r="45" spans="15:46" s="72" customFormat="1" ht="16.5" customHeight="1">
      <c r="O45" s="74"/>
      <c r="P45" s="74"/>
      <c r="Q45" s="74"/>
      <c r="R45" s="74"/>
      <c r="S45" s="74"/>
      <c r="T45" s="74"/>
      <c r="U45" s="74"/>
      <c r="V45" s="75"/>
      <c r="W45" s="75"/>
      <c r="X45" s="75"/>
      <c r="Y45" s="75"/>
      <c r="Z45" s="75"/>
      <c r="AA45" s="75"/>
      <c r="AB45" s="75"/>
      <c r="AC45" s="75"/>
      <c r="AD45" s="75"/>
      <c r="AE45" s="75"/>
      <c r="AF45" s="75"/>
      <c r="AG45" s="75"/>
      <c r="AH45" s="75"/>
      <c r="AI45" s="75"/>
      <c r="AJ45" s="75"/>
      <c r="AK45" s="75"/>
      <c r="AT45" s="75"/>
    </row>
    <row r="46" spans="15:46" s="72" customFormat="1" ht="16.5" customHeight="1">
      <c r="O46" s="74"/>
      <c r="P46" s="74"/>
      <c r="Q46" s="74"/>
      <c r="R46" s="74"/>
      <c r="S46" s="74"/>
      <c r="T46" s="74"/>
      <c r="U46" s="74"/>
      <c r="V46" s="75"/>
      <c r="W46" s="75"/>
      <c r="X46" s="75"/>
      <c r="Y46" s="75"/>
      <c r="Z46" s="75"/>
      <c r="AA46" s="75"/>
      <c r="AB46" s="75"/>
      <c r="AC46" s="75"/>
      <c r="AD46" s="75"/>
      <c r="AE46" s="75"/>
      <c r="AF46" s="75"/>
      <c r="AG46" s="75"/>
      <c r="AH46" s="75"/>
      <c r="AI46" s="75"/>
      <c r="AJ46" s="75"/>
      <c r="AK46" s="75"/>
      <c r="AT46" s="75"/>
    </row>
    <row r="47" spans="15:46" s="72" customFormat="1" ht="16.5" customHeight="1">
      <c r="O47" s="74"/>
      <c r="P47" s="74"/>
      <c r="Q47" s="74"/>
      <c r="R47" s="74"/>
      <c r="S47" s="74"/>
      <c r="T47" s="74"/>
      <c r="U47" s="74"/>
      <c r="V47" s="75"/>
      <c r="W47" s="75"/>
      <c r="X47" s="75"/>
      <c r="Y47" s="75"/>
      <c r="Z47" s="75"/>
      <c r="AA47" s="75"/>
      <c r="AB47" s="75"/>
      <c r="AC47" s="75"/>
      <c r="AD47" s="75"/>
      <c r="AE47" s="75"/>
      <c r="AF47" s="75"/>
      <c r="AG47" s="75"/>
      <c r="AH47" s="75"/>
      <c r="AI47" s="75"/>
      <c r="AJ47" s="75"/>
      <c r="AK47" s="75"/>
      <c r="AT47" s="75"/>
    </row>
    <row r="48" spans="15:46" s="72" customFormat="1" ht="16.5" customHeight="1">
      <c r="O48" s="74"/>
      <c r="P48" s="74"/>
      <c r="Q48" s="74"/>
      <c r="R48" s="74"/>
      <c r="S48" s="74"/>
      <c r="T48" s="74"/>
      <c r="U48" s="74"/>
      <c r="V48" s="75"/>
      <c r="W48" s="75"/>
      <c r="X48" s="75"/>
      <c r="Y48" s="75"/>
      <c r="Z48" s="75"/>
      <c r="AA48" s="75"/>
      <c r="AB48" s="75"/>
      <c r="AC48" s="75"/>
      <c r="AD48" s="75"/>
      <c r="AE48" s="75"/>
      <c r="AF48" s="75"/>
      <c r="AG48" s="75"/>
      <c r="AH48" s="75"/>
      <c r="AI48" s="75"/>
      <c r="AJ48" s="75"/>
      <c r="AK48" s="75"/>
      <c r="AT48" s="75"/>
    </row>
    <row r="49" spans="15:46" s="72" customFormat="1" ht="16.5" customHeight="1">
      <c r="O49" s="74"/>
      <c r="P49" s="74"/>
      <c r="Q49" s="74"/>
      <c r="R49" s="74"/>
      <c r="S49" s="74"/>
      <c r="T49" s="74"/>
      <c r="U49" s="74"/>
      <c r="V49" s="75"/>
      <c r="W49" s="75"/>
      <c r="X49" s="75"/>
      <c r="Y49" s="75"/>
      <c r="Z49" s="75"/>
      <c r="AA49" s="75"/>
      <c r="AB49" s="75"/>
      <c r="AC49" s="75"/>
      <c r="AD49" s="75"/>
      <c r="AE49" s="75"/>
      <c r="AF49" s="75"/>
      <c r="AG49" s="75"/>
      <c r="AH49" s="75"/>
      <c r="AI49" s="75"/>
      <c r="AJ49" s="75"/>
      <c r="AK49" s="75"/>
      <c r="AT49" s="75"/>
    </row>
    <row r="50" spans="15:46" s="72" customFormat="1" ht="16.5" customHeight="1">
      <c r="O50" s="74"/>
      <c r="P50" s="74"/>
      <c r="Q50" s="74"/>
      <c r="R50" s="74"/>
      <c r="S50" s="74"/>
      <c r="T50" s="74"/>
      <c r="U50" s="74"/>
      <c r="V50" s="75"/>
      <c r="W50" s="75"/>
      <c r="X50" s="75"/>
      <c r="Y50" s="75"/>
      <c r="Z50" s="75"/>
      <c r="AA50" s="75"/>
      <c r="AB50" s="75"/>
      <c r="AC50" s="75"/>
      <c r="AD50" s="75"/>
      <c r="AE50" s="75"/>
      <c r="AF50" s="75"/>
      <c r="AG50" s="75"/>
      <c r="AH50" s="75"/>
      <c r="AI50" s="75"/>
      <c r="AJ50" s="75"/>
      <c r="AK50" s="75"/>
      <c r="AT50" s="75"/>
    </row>
    <row r="51" spans="15:46" s="72" customFormat="1" ht="16.5" customHeight="1">
      <c r="O51" s="74"/>
      <c r="P51" s="74"/>
      <c r="Q51" s="74"/>
      <c r="R51" s="74"/>
      <c r="S51" s="74"/>
      <c r="T51" s="74"/>
      <c r="U51" s="74"/>
      <c r="V51" s="75"/>
      <c r="W51" s="75"/>
      <c r="X51" s="75"/>
      <c r="Y51" s="75"/>
      <c r="Z51" s="75"/>
      <c r="AA51" s="75"/>
      <c r="AB51" s="75"/>
      <c r="AC51" s="75"/>
      <c r="AD51" s="75"/>
      <c r="AE51" s="75"/>
      <c r="AF51" s="75"/>
      <c r="AG51" s="75"/>
      <c r="AH51" s="75"/>
      <c r="AI51" s="75"/>
      <c r="AJ51" s="75"/>
      <c r="AK51" s="75"/>
      <c r="AT51" s="75"/>
    </row>
    <row r="52" spans="15:46" s="72" customFormat="1" ht="16.5" customHeight="1">
      <c r="O52" s="74"/>
      <c r="P52" s="74"/>
      <c r="Q52" s="74"/>
      <c r="R52" s="74"/>
      <c r="S52" s="74"/>
      <c r="T52" s="74"/>
      <c r="U52" s="74"/>
      <c r="V52" s="75"/>
      <c r="W52" s="75"/>
      <c r="X52" s="75"/>
      <c r="Y52" s="75"/>
      <c r="Z52" s="75"/>
      <c r="AA52" s="75"/>
      <c r="AB52" s="75"/>
      <c r="AC52" s="75"/>
      <c r="AD52" s="75"/>
      <c r="AE52" s="75"/>
      <c r="AF52" s="75"/>
      <c r="AG52" s="75"/>
      <c r="AH52" s="75"/>
      <c r="AI52" s="75"/>
      <c r="AJ52" s="75"/>
      <c r="AK52" s="75"/>
      <c r="AT52" s="75"/>
    </row>
    <row r="53" spans="15:46" s="72" customFormat="1" ht="16.5" customHeight="1">
      <c r="O53" s="74"/>
      <c r="P53" s="74"/>
      <c r="Q53" s="74"/>
      <c r="R53" s="74"/>
      <c r="S53" s="74"/>
      <c r="T53" s="74"/>
      <c r="U53" s="74"/>
      <c r="V53" s="75"/>
      <c r="W53" s="75"/>
      <c r="X53" s="75"/>
      <c r="Y53" s="75"/>
      <c r="Z53" s="75"/>
      <c r="AA53" s="75"/>
      <c r="AB53" s="75"/>
      <c r="AC53" s="75"/>
      <c r="AD53" s="75"/>
      <c r="AE53" s="75"/>
      <c r="AF53" s="75"/>
      <c r="AG53" s="75"/>
      <c r="AH53" s="75"/>
      <c r="AI53" s="75"/>
      <c r="AJ53" s="75"/>
      <c r="AK53" s="75"/>
      <c r="AT53" s="75"/>
    </row>
    <row r="54" spans="15:46" s="72" customFormat="1" ht="16.5" customHeight="1">
      <c r="O54" s="74"/>
      <c r="P54" s="74"/>
      <c r="Q54" s="74"/>
      <c r="R54" s="74"/>
      <c r="S54" s="74"/>
      <c r="T54" s="74"/>
      <c r="U54" s="74"/>
      <c r="V54" s="75"/>
      <c r="W54" s="75"/>
      <c r="X54" s="75"/>
      <c r="Y54" s="75"/>
      <c r="Z54" s="75"/>
      <c r="AA54" s="75"/>
      <c r="AB54" s="75"/>
      <c r="AC54" s="75"/>
      <c r="AD54" s="75"/>
      <c r="AE54" s="75"/>
      <c r="AF54" s="75"/>
      <c r="AG54" s="75"/>
      <c r="AH54" s="75"/>
      <c r="AI54" s="75"/>
      <c r="AJ54" s="75"/>
      <c r="AK54" s="75"/>
      <c r="AT54" s="75"/>
    </row>
    <row r="55" spans="15:46" s="72" customFormat="1" ht="16.5" customHeight="1">
      <c r="O55" s="74"/>
      <c r="P55" s="74"/>
      <c r="Q55" s="74"/>
      <c r="R55" s="74"/>
      <c r="S55" s="74"/>
      <c r="T55" s="74"/>
      <c r="U55" s="74"/>
      <c r="V55" s="75"/>
      <c r="W55" s="75"/>
      <c r="X55" s="75"/>
      <c r="Y55" s="75"/>
      <c r="Z55" s="75"/>
      <c r="AA55" s="75"/>
      <c r="AB55" s="75"/>
      <c r="AC55" s="75"/>
      <c r="AD55" s="75"/>
      <c r="AE55" s="75"/>
      <c r="AF55" s="75"/>
      <c r="AG55" s="75"/>
      <c r="AH55" s="75"/>
      <c r="AI55" s="75"/>
      <c r="AJ55" s="75"/>
      <c r="AK55" s="75"/>
      <c r="AT55" s="75"/>
    </row>
    <row r="56" spans="15:46" s="72" customFormat="1" ht="16.5" customHeight="1">
      <c r="O56" s="74"/>
      <c r="P56" s="74"/>
      <c r="Q56" s="74"/>
      <c r="R56" s="74"/>
      <c r="S56" s="74"/>
      <c r="T56" s="74"/>
      <c r="U56" s="74"/>
      <c r="V56" s="75"/>
      <c r="W56" s="75"/>
      <c r="X56" s="75"/>
      <c r="Y56" s="75"/>
      <c r="Z56" s="75"/>
      <c r="AA56" s="75"/>
      <c r="AB56" s="75"/>
      <c r="AC56" s="75"/>
      <c r="AD56" s="75"/>
      <c r="AE56" s="75"/>
      <c r="AF56" s="75"/>
      <c r="AG56" s="75"/>
      <c r="AH56" s="75"/>
      <c r="AI56" s="75"/>
      <c r="AJ56" s="75"/>
      <c r="AK56" s="75"/>
      <c r="AT56" s="75"/>
    </row>
    <row r="57" spans="15:46" s="72" customFormat="1" ht="16.5" customHeight="1">
      <c r="O57" s="74"/>
      <c r="P57" s="74"/>
      <c r="Q57" s="74"/>
      <c r="R57" s="74"/>
      <c r="S57" s="74"/>
      <c r="T57" s="74"/>
      <c r="U57" s="74"/>
      <c r="V57" s="75"/>
      <c r="W57" s="75"/>
      <c r="X57" s="75"/>
      <c r="Y57" s="75"/>
      <c r="Z57" s="75"/>
      <c r="AA57" s="75"/>
      <c r="AB57" s="75"/>
      <c r="AC57" s="75"/>
      <c r="AD57" s="75"/>
      <c r="AE57" s="75"/>
      <c r="AF57" s="75"/>
      <c r="AG57" s="75"/>
      <c r="AH57" s="75"/>
      <c r="AI57" s="75"/>
      <c r="AJ57" s="75"/>
      <c r="AK57" s="75"/>
      <c r="AT57" s="75"/>
    </row>
    <row r="58" spans="15:46" s="72" customFormat="1" ht="16.5" customHeight="1">
      <c r="O58" s="74"/>
      <c r="P58" s="74"/>
      <c r="Q58" s="74"/>
      <c r="R58" s="74"/>
      <c r="S58" s="74"/>
      <c r="T58" s="74"/>
      <c r="U58" s="74"/>
      <c r="V58" s="75"/>
      <c r="W58" s="75"/>
      <c r="X58" s="75"/>
      <c r="Y58" s="75"/>
      <c r="Z58" s="75"/>
      <c r="AA58" s="75"/>
      <c r="AB58" s="75"/>
      <c r="AC58" s="75"/>
      <c r="AD58" s="75"/>
      <c r="AE58" s="75"/>
      <c r="AF58" s="75"/>
      <c r="AG58" s="75"/>
      <c r="AH58" s="75"/>
      <c r="AI58" s="75"/>
      <c r="AJ58" s="75"/>
      <c r="AK58" s="75"/>
      <c r="AT58" s="75"/>
    </row>
    <row r="59" spans="15:46" s="72" customFormat="1" ht="16.5" customHeight="1">
      <c r="O59" s="74"/>
      <c r="P59" s="74"/>
      <c r="Q59" s="74"/>
      <c r="R59" s="74"/>
      <c r="S59" s="74"/>
      <c r="T59" s="74"/>
      <c r="U59" s="74"/>
      <c r="V59" s="75"/>
      <c r="W59" s="75"/>
      <c r="X59" s="75"/>
      <c r="Y59" s="75"/>
      <c r="Z59" s="75"/>
      <c r="AA59" s="75"/>
      <c r="AB59" s="75"/>
      <c r="AC59" s="75"/>
      <c r="AD59" s="75"/>
      <c r="AE59" s="75"/>
      <c r="AF59" s="75"/>
      <c r="AG59" s="75"/>
      <c r="AH59" s="75"/>
      <c r="AI59" s="75"/>
      <c r="AJ59" s="75"/>
      <c r="AK59" s="75"/>
      <c r="AT59" s="75"/>
    </row>
    <row r="60" spans="15:46" s="72" customFormat="1" ht="16.5" customHeight="1">
      <c r="O60" s="74"/>
      <c r="P60" s="74"/>
      <c r="Q60" s="74"/>
      <c r="R60" s="74"/>
      <c r="S60" s="74"/>
      <c r="T60" s="74"/>
      <c r="U60" s="74"/>
      <c r="V60" s="75"/>
      <c r="W60" s="75"/>
      <c r="X60" s="75"/>
      <c r="Y60" s="75"/>
      <c r="Z60" s="75"/>
      <c r="AA60" s="75"/>
      <c r="AB60" s="75"/>
      <c r="AC60" s="75"/>
      <c r="AD60" s="75"/>
      <c r="AE60" s="75"/>
      <c r="AF60" s="75"/>
      <c r="AG60" s="75"/>
      <c r="AH60" s="75"/>
      <c r="AI60" s="75"/>
      <c r="AJ60" s="75"/>
      <c r="AK60" s="75"/>
      <c r="AT60" s="75"/>
    </row>
    <row r="61" spans="15:46" s="72" customFormat="1" ht="16.5" customHeight="1">
      <c r="O61" s="74"/>
      <c r="P61" s="74"/>
      <c r="Q61" s="74"/>
      <c r="R61" s="74"/>
      <c r="S61" s="74"/>
      <c r="T61" s="74"/>
      <c r="U61" s="74"/>
      <c r="V61" s="75"/>
      <c r="W61" s="75"/>
      <c r="X61" s="75"/>
      <c r="Y61" s="75"/>
      <c r="Z61" s="75"/>
      <c r="AA61" s="75"/>
      <c r="AB61" s="75"/>
      <c r="AC61" s="75"/>
      <c r="AD61" s="75"/>
      <c r="AE61" s="75"/>
      <c r="AF61" s="75"/>
      <c r="AG61" s="75"/>
      <c r="AH61" s="75"/>
      <c r="AI61" s="75"/>
      <c r="AJ61" s="75"/>
      <c r="AK61" s="75"/>
      <c r="AT61" s="75"/>
    </row>
    <row r="62" spans="15:46" s="72" customFormat="1" ht="16.5" customHeight="1">
      <c r="O62" s="74"/>
      <c r="P62" s="74"/>
      <c r="Q62" s="74"/>
      <c r="R62" s="74"/>
      <c r="S62" s="74"/>
      <c r="T62" s="74"/>
      <c r="U62" s="74"/>
      <c r="V62" s="75"/>
      <c r="W62" s="75"/>
      <c r="X62" s="75"/>
      <c r="Y62" s="75"/>
      <c r="Z62" s="75"/>
      <c r="AA62" s="75"/>
      <c r="AB62" s="75"/>
      <c r="AC62" s="75"/>
      <c r="AD62" s="75"/>
      <c r="AE62" s="75"/>
      <c r="AF62" s="75"/>
      <c r="AG62" s="75"/>
      <c r="AH62" s="75"/>
      <c r="AI62" s="75"/>
      <c r="AJ62" s="75"/>
      <c r="AK62" s="75"/>
      <c r="AT62" s="75"/>
    </row>
    <row r="63" spans="15:46" s="72" customFormat="1" ht="16.5" customHeight="1">
      <c r="O63" s="74"/>
      <c r="P63" s="74"/>
      <c r="Q63" s="74"/>
      <c r="R63" s="74"/>
      <c r="S63" s="74"/>
      <c r="T63" s="74"/>
      <c r="U63" s="74"/>
      <c r="V63" s="75"/>
      <c r="W63" s="75"/>
      <c r="X63" s="75"/>
      <c r="Y63" s="75"/>
      <c r="Z63" s="75"/>
      <c r="AA63" s="75"/>
      <c r="AB63" s="75"/>
      <c r="AC63" s="75"/>
      <c r="AD63" s="75"/>
      <c r="AE63" s="75"/>
      <c r="AF63" s="75"/>
      <c r="AG63" s="75"/>
      <c r="AH63" s="75"/>
      <c r="AI63" s="75"/>
      <c r="AJ63" s="75"/>
      <c r="AK63" s="75"/>
      <c r="AT63" s="75"/>
    </row>
    <row r="64" spans="15:46" s="72" customFormat="1" ht="16.5" customHeight="1">
      <c r="O64" s="74"/>
      <c r="P64" s="74"/>
      <c r="Q64" s="74"/>
      <c r="R64" s="74"/>
      <c r="S64" s="74"/>
      <c r="T64" s="74"/>
      <c r="U64" s="74"/>
      <c r="V64" s="75"/>
      <c r="W64" s="75"/>
      <c r="X64" s="75"/>
      <c r="Y64" s="75"/>
      <c r="Z64" s="75"/>
      <c r="AA64" s="75"/>
      <c r="AB64" s="75"/>
      <c r="AC64" s="75"/>
      <c r="AD64" s="75"/>
      <c r="AE64" s="75"/>
      <c r="AF64" s="75"/>
      <c r="AG64" s="75"/>
      <c r="AH64" s="75"/>
      <c r="AI64" s="75"/>
      <c r="AJ64" s="75"/>
      <c r="AK64" s="75"/>
      <c r="AT64" s="75"/>
    </row>
    <row r="65" spans="15:46" s="72" customFormat="1" ht="16.5" customHeight="1">
      <c r="O65" s="74"/>
      <c r="P65" s="74"/>
      <c r="Q65" s="74"/>
      <c r="R65" s="74"/>
      <c r="S65" s="74"/>
      <c r="T65" s="74"/>
      <c r="U65" s="74"/>
      <c r="V65" s="75"/>
      <c r="W65" s="75"/>
      <c r="X65" s="75"/>
      <c r="Y65" s="75"/>
      <c r="Z65" s="75"/>
      <c r="AA65" s="75"/>
      <c r="AB65" s="75"/>
      <c r="AC65" s="75"/>
      <c r="AD65" s="75"/>
      <c r="AE65" s="75"/>
      <c r="AF65" s="75"/>
      <c r="AG65" s="75"/>
      <c r="AH65" s="75"/>
      <c r="AI65" s="75"/>
      <c r="AJ65" s="75"/>
      <c r="AK65" s="75"/>
      <c r="AT65" s="75"/>
    </row>
    <row r="66" spans="15:46" s="72" customFormat="1" ht="16.5" customHeight="1">
      <c r="O66" s="74"/>
      <c r="P66" s="74"/>
      <c r="Q66" s="74"/>
      <c r="R66" s="74"/>
      <c r="S66" s="74"/>
      <c r="T66" s="74"/>
      <c r="U66" s="74"/>
      <c r="V66" s="75"/>
      <c r="W66" s="75"/>
      <c r="X66" s="75"/>
      <c r="Y66" s="75"/>
      <c r="Z66" s="75"/>
      <c r="AA66" s="75"/>
      <c r="AB66" s="75"/>
      <c r="AC66" s="75"/>
      <c r="AD66" s="75"/>
      <c r="AE66" s="75"/>
      <c r="AF66" s="75"/>
      <c r="AG66" s="75"/>
      <c r="AH66" s="75"/>
      <c r="AI66" s="75"/>
      <c r="AJ66" s="75"/>
      <c r="AK66" s="75"/>
      <c r="AT66" s="75"/>
    </row>
    <row r="67" spans="15:46" s="72" customFormat="1" ht="16.5" customHeight="1">
      <c r="O67" s="74"/>
      <c r="P67" s="74"/>
      <c r="Q67" s="74"/>
      <c r="R67" s="74"/>
      <c r="S67" s="74"/>
      <c r="T67" s="74"/>
      <c r="U67" s="74"/>
      <c r="V67" s="75"/>
      <c r="W67" s="75"/>
      <c r="X67" s="75"/>
      <c r="Y67" s="75"/>
      <c r="Z67" s="75"/>
      <c r="AA67" s="75"/>
      <c r="AB67" s="75"/>
      <c r="AC67" s="75"/>
      <c r="AD67" s="75"/>
      <c r="AE67" s="75"/>
      <c r="AF67" s="75"/>
      <c r="AG67" s="75"/>
      <c r="AH67" s="75"/>
      <c r="AI67" s="75"/>
      <c r="AJ67" s="75"/>
      <c r="AK67" s="75"/>
      <c r="AT67" s="75"/>
    </row>
    <row r="68" spans="15:46" s="72" customFormat="1" ht="16.5" customHeight="1">
      <c r="O68" s="74"/>
      <c r="P68" s="74"/>
      <c r="Q68" s="74"/>
      <c r="R68" s="74"/>
      <c r="S68" s="74"/>
      <c r="T68" s="74"/>
      <c r="U68" s="74"/>
      <c r="V68" s="75"/>
      <c r="W68" s="75"/>
      <c r="X68" s="75"/>
      <c r="Y68" s="75"/>
      <c r="Z68" s="75"/>
      <c r="AA68" s="75"/>
      <c r="AB68" s="75"/>
      <c r="AC68" s="75"/>
      <c r="AD68" s="75"/>
      <c r="AE68" s="75"/>
      <c r="AF68" s="75"/>
      <c r="AG68" s="75"/>
      <c r="AH68" s="75"/>
      <c r="AI68" s="75"/>
      <c r="AJ68" s="75"/>
      <c r="AK68" s="75"/>
      <c r="AT68" s="75"/>
    </row>
    <row r="69" spans="15:46" s="72" customFormat="1" ht="16.5" customHeight="1">
      <c r="O69" s="74"/>
      <c r="P69" s="74"/>
      <c r="Q69" s="74"/>
      <c r="R69" s="74"/>
      <c r="S69" s="74"/>
      <c r="T69" s="74"/>
      <c r="U69" s="74"/>
      <c r="V69" s="75"/>
      <c r="W69" s="75"/>
      <c r="X69" s="75"/>
      <c r="Y69" s="75"/>
      <c r="Z69" s="75"/>
      <c r="AA69" s="75"/>
      <c r="AB69" s="75"/>
      <c r="AC69" s="75"/>
      <c r="AD69" s="75"/>
      <c r="AE69" s="75"/>
      <c r="AF69" s="75"/>
      <c r="AG69" s="75"/>
      <c r="AH69" s="75"/>
      <c r="AI69" s="75"/>
      <c r="AJ69" s="75"/>
      <c r="AK69" s="75"/>
      <c r="AT69" s="75"/>
    </row>
    <row r="70" spans="15:46" s="72" customFormat="1" ht="16.5" customHeight="1">
      <c r="O70" s="74"/>
      <c r="P70" s="74"/>
      <c r="Q70" s="74"/>
      <c r="R70" s="74"/>
      <c r="S70" s="74"/>
      <c r="T70" s="74"/>
      <c r="U70" s="74"/>
      <c r="V70" s="75"/>
      <c r="W70" s="75"/>
      <c r="X70" s="75"/>
      <c r="Y70" s="75"/>
      <c r="Z70" s="75"/>
      <c r="AA70" s="75"/>
      <c r="AB70" s="75"/>
      <c r="AC70" s="75"/>
      <c r="AD70" s="75"/>
      <c r="AE70" s="75"/>
      <c r="AF70" s="75"/>
      <c r="AG70" s="75"/>
      <c r="AH70" s="75"/>
      <c r="AI70" s="75"/>
      <c r="AJ70" s="75"/>
      <c r="AK70" s="75"/>
      <c r="AT70" s="75"/>
    </row>
    <row r="71" spans="15:46" s="72" customFormat="1" ht="16.5" customHeight="1">
      <c r="O71" s="74"/>
      <c r="P71" s="74"/>
      <c r="Q71" s="74"/>
      <c r="R71" s="74"/>
      <c r="S71" s="74"/>
      <c r="T71" s="74"/>
      <c r="U71" s="74"/>
      <c r="V71" s="75"/>
      <c r="W71" s="75"/>
      <c r="X71" s="75"/>
      <c r="Y71" s="75"/>
      <c r="Z71" s="75"/>
      <c r="AA71" s="75"/>
      <c r="AB71" s="75"/>
      <c r="AC71" s="75"/>
      <c r="AD71" s="75"/>
      <c r="AE71" s="75"/>
      <c r="AF71" s="75"/>
      <c r="AG71" s="75"/>
      <c r="AH71" s="75"/>
      <c r="AI71" s="75"/>
      <c r="AJ71" s="75"/>
      <c r="AK71" s="75"/>
      <c r="AT71" s="75"/>
    </row>
    <row r="72" spans="15:46" s="72" customFormat="1" ht="16.5" customHeight="1">
      <c r="O72" s="74"/>
      <c r="P72" s="74"/>
      <c r="Q72" s="74"/>
      <c r="R72" s="74"/>
      <c r="S72" s="74"/>
      <c r="T72" s="74"/>
      <c r="U72" s="74"/>
      <c r="V72" s="75"/>
      <c r="W72" s="75"/>
      <c r="X72" s="75"/>
      <c r="Y72" s="75"/>
      <c r="Z72" s="75"/>
      <c r="AA72" s="75"/>
      <c r="AB72" s="75"/>
      <c r="AC72" s="75"/>
      <c r="AD72" s="75"/>
      <c r="AE72" s="75"/>
      <c r="AF72" s="75"/>
      <c r="AG72" s="75"/>
      <c r="AH72" s="75"/>
      <c r="AI72" s="75"/>
      <c r="AJ72" s="75"/>
      <c r="AK72" s="75"/>
      <c r="AT72" s="75"/>
    </row>
    <row r="73" spans="15:46" s="72" customFormat="1" ht="16.5" customHeight="1">
      <c r="O73" s="74"/>
      <c r="P73" s="74"/>
      <c r="Q73" s="74"/>
      <c r="R73" s="74"/>
      <c r="S73" s="74"/>
      <c r="T73" s="74"/>
      <c r="U73" s="74"/>
      <c r="V73" s="75"/>
      <c r="W73" s="75"/>
      <c r="X73" s="75"/>
      <c r="Y73" s="75"/>
      <c r="Z73" s="75"/>
      <c r="AA73" s="75"/>
      <c r="AB73" s="75"/>
      <c r="AC73" s="75"/>
      <c r="AD73" s="75"/>
      <c r="AE73" s="75"/>
      <c r="AF73" s="75"/>
      <c r="AG73" s="75"/>
      <c r="AH73" s="75"/>
      <c r="AI73" s="75"/>
      <c r="AJ73" s="75"/>
      <c r="AK73" s="75"/>
      <c r="AT73" s="75"/>
    </row>
    <row r="74" spans="15:46" s="72" customFormat="1" ht="16.5" customHeight="1">
      <c r="O74" s="74"/>
      <c r="P74" s="74"/>
      <c r="Q74" s="74"/>
      <c r="R74" s="74"/>
      <c r="S74" s="74"/>
      <c r="T74" s="74"/>
      <c r="U74" s="74"/>
      <c r="V74" s="75"/>
      <c r="W74" s="75"/>
      <c r="X74" s="75"/>
      <c r="Y74" s="75"/>
      <c r="Z74" s="75"/>
      <c r="AA74" s="75"/>
      <c r="AB74" s="75"/>
      <c r="AC74" s="75"/>
      <c r="AD74" s="75"/>
      <c r="AE74" s="75"/>
      <c r="AF74" s="75"/>
      <c r="AG74" s="75"/>
      <c r="AH74" s="75"/>
      <c r="AI74" s="75"/>
      <c r="AJ74" s="75"/>
      <c r="AK74" s="75"/>
      <c r="AT74" s="75"/>
    </row>
    <row r="75" spans="15:46" s="72" customFormat="1" ht="16.5" customHeight="1">
      <c r="O75" s="74"/>
      <c r="P75" s="74"/>
      <c r="Q75" s="74"/>
      <c r="R75" s="74"/>
      <c r="S75" s="74"/>
      <c r="T75" s="74"/>
      <c r="U75" s="74"/>
      <c r="V75" s="75"/>
      <c r="W75" s="75"/>
      <c r="X75" s="75"/>
      <c r="Y75" s="75"/>
      <c r="Z75" s="75"/>
      <c r="AA75" s="75"/>
      <c r="AB75" s="75"/>
      <c r="AC75" s="75"/>
      <c r="AD75" s="75"/>
      <c r="AE75" s="75"/>
      <c r="AF75" s="75"/>
      <c r="AG75" s="75"/>
      <c r="AH75" s="75"/>
      <c r="AI75" s="75"/>
      <c r="AJ75" s="75"/>
      <c r="AK75" s="75"/>
      <c r="AT75" s="75"/>
    </row>
    <row r="76" spans="15:46" s="72" customFormat="1" ht="16.5" customHeight="1">
      <c r="O76" s="74"/>
      <c r="P76" s="74"/>
      <c r="Q76" s="74"/>
      <c r="R76" s="74"/>
      <c r="S76" s="74"/>
      <c r="T76" s="74"/>
      <c r="U76" s="74"/>
      <c r="V76" s="75"/>
      <c r="W76" s="75"/>
      <c r="X76" s="75"/>
      <c r="Y76" s="75"/>
      <c r="Z76" s="75"/>
      <c r="AA76" s="75"/>
      <c r="AB76" s="75"/>
      <c r="AC76" s="75"/>
      <c r="AD76" s="75"/>
      <c r="AE76" s="75"/>
      <c r="AF76" s="75"/>
      <c r="AG76" s="75"/>
      <c r="AH76" s="75"/>
      <c r="AI76" s="75"/>
      <c r="AJ76" s="75"/>
      <c r="AK76" s="75"/>
      <c r="AT76" s="75"/>
    </row>
    <row r="77" spans="15:46" s="72" customFormat="1" ht="16.5" customHeight="1">
      <c r="O77" s="74"/>
      <c r="P77" s="74"/>
      <c r="Q77" s="74"/>
      <c r="R77" s="74"/>
      <c r="S77" s="74"/>
      <c r="T77" s="74"/>
      <c r="U77" s="74"/>
      <c r="V77" s="75"/>
      <c r="W77" s="75"/>
      <c r="X77" s="75"/>
      <c r="Y77" s="75"/>
      <c r="Z77" s="75"/>
      <c r="AA77" s="75"/>
      <c r="AB77" s="75"/>
      <c r="AC77" s="75"/>
      <c r="AD77" s="75"/>
      <c r="AE77" s="75"/>
      <c r="AF77" s="75"/>
      <c r="AG77" s="75"/>
      <c r="AH77" s="75"/>
      <c r="AI77" s="75"/>
      <c r="AJ77" s="75"/>
      <c r="AK77" s="75"/>
      <c r="AT77" s="75"/>
    </row>
    <row r="78" spans="15:46" s="72" customFormat="1" ht="16.5" customHeight="1">
      <c r="O78" s="74"/>
      <c r="P78" s="74"/>
      <c r="Q78" s="74"/>
      <c r="R78" s="74"/>
      <c r="S78" s="74"/>
      <c r="T78" s="74"/>
      <c r="U78" s="74"/>
      <c r="V78" s="75"/>
      <c r="W78" s="75"/>
      <c r="X78" s="75"/>
      <c r="Y78" s="75"/>
      <c r="Z78" s="75"/>
      <c r="AA78" s="75"/>
      <c r="AB78" s="75"/>
      <c r="AC78" s="75"/>
      <c r="AD78" s="75"/>
      <c r="AE78" s="75"/>
      <c r="AF78" s="75"/>
      <c r="AG78" s="75"/>
      <c r="AH78" s="75"/>
      <c r="AI78" s="75"/>
      <c r="AJ78" s="75"/>
      <c r="AK78" s="75"/>
      <c r="AT78" s="75"/>
    </row>
    <row r="79" spans="15:46" s="72" customFormat="1" ht="16.5" customHeight="1">
      <c r="O79" s="74"/>
      <c r="P79" s="74"/>
      <c r="Q79" s="74"/>
      <c r="R79" s="74"/>
      <c r="S79" s="74"/>
      <c r="T79" s="74"/>
      <c r="U79" s="74"/>
      <c r="V79" s="75"/>
      <c r="W79" s="75"/>
      <c r="X79" s="75"/>
      <c r="Y79" s="75"/>
      <c r="Z79" s="75"/>
      <c r="AA79" s="75"/>
      <c r="AB79" s="75"/>
      <c r="AC79" s="75"/>
      <c r="AD79" s="75"/>
      <c r="AE79" s="75"/>
      <c r="AF79" s="75"/>
      <c r="AG79" s="75"/>
      <c r="AH79" s="75"/>
      <c r="AI79" s="75"/>
      <c r="AJ79" s="75"/>
      <c r="AK79" s="75"/>
      <c r="AT79" s="75"/>
    </row>
    <row r="80" spans="15:46" s="72" customFormat="1" ht="16.5" customHeight="1">
      <c r="O80" s="74"/>
      <c r="P80" s="74"/>
      <c r="Q80" s="74"/>
      <c r="R80" s="74"/>
      <c r="S80" s="74"/>
      <c r="T80" s="74"/>
      <c r="U80" s="74"/>
      <c r="V80" s="75"/>
      <c r="W80" s="75"/>
      <c r="X80" s="75"/>
      <c r="Y80" s="75"/>
      <c r="Z80" s="75"/>
      <c r="AA80" s="75"/>
      <c r="AB80" s="75"/>
      <c r="AC80" s="75"/>
      <c r="AD80" s="75"/>
      <c r="AE80" s="75"/>
      <c r="AF80" s="75"/>
      <c r="AG80" s="75"/>
      <c r="AH80" s="75"/>
      <c r="AI80" s="75"/>
      <c r="AJ80" s="75"/>
      <c r="AK80" s="75"/>
      <c r="AT80" s="75"/>
    </row>
    <row r="81" spans="15:46" s="72" customFormat="1" ht="16.5" customHeight="1">
      <c r="O81" s="74"/>
      <c r="P81" s="74"/>
      <c r="Q81" s="74"/>
      <c r="R81" s="74"/>
      <c r="S81" s="74"/>
      <c r="T81" s="74"/>
      <c r="U81" s="74"/>
      <c r="V81" s="75"/>
      <c r="W81" s="75"/>
      <c r="X81" s="75"/>
      <c r="Y81" s="75"/>
      <c r="Z81" s="75"/>
      <c r="AA81" s="75"/>
      <c r="AB81" s="75"/>
      <c r="AC81" s="75"/>
      <c r="AD81" s="75"/>
      <c r="AE81" s="75"/>
      <c r="AF81" s="75"/>
      <c r="AG81" s="75"/>
      <c r="AH81" s="75"/>
      <c r="AI81" s="75"/>
      <c r="AJ81" s="75"/>
      <c r="AK81" s="75"/>
      <c r="AT81" s="75"/>
    </row>
    <row r="82" spans="15:46" s="72" customFormat="1" ht="16.5" customHeight="1">
      <c r="O82" s="74"/>
      <c r="P82" s="74"/>
      <c r="Q82" s="74"/>
      <c r="R82" s="74"/>
      <c r="S82" s="74"/>
      <c r="T82" s="74"/>
      <c r="U82" s="74"/>
      <c r="V82" s="75"/>
      <c r="W82" s="75"/>
      <c r="X82" s="75"/>
      <c r="Y82" s="75"/>
      <c r="Z82" s="75"/>
      <c r="AA82" s="75"/>
      <c r="AB82" s="75"/>
      <c r="AC82" s="75"/>
      <c r="AD82" s="75"/>
      <c r="AE82" s="75"/>
      <c r="AF82" s="75"/>
      <c r="AG82" s="75"/>
      <c r="AH82" s="75"/>
      <c r="AI82" s="75"/>
      <c r="AJ82" s="75"/>
      <c r="AK82" s="75"/>
      <c r="AT82" s="75"/>
    </row>
    <row r="83" spans="15:46" s="72" customFormat="1" ht="16.5" customHeight="1">
      <c r="O83" s="74"/>
      <c r="P83" s="74"/>
      <c r="Q83" s="74"/>
      <c r="R83" s="74"/>
      <c r="S83" s="74"/>
      <c r="T83" s="74"/>
      <c r="U83" s="74"/>
      <c r="V83" s="75"/>
      <c r="W83" s="75"/>
      <c r="X83" s="75"/>
      <c r="Y83" s="75"/>
      <c r="Z83" s="75"/>
      <c r="AA83" s="75"/>
      <c r="AB83" s="75"/>
      <c r="AC83" s="75"/>
      <c r="AD83" s="75"/>
      <c r="AE83" s="75"/>
      <c r="AF83" s="75"/>
      <c r="AG83" s="75"/>
      <c r="AH83" s="75"/>
      <c r="AI83" s="75"/>
      <c r="AJ83" s="75"/>
      <c r="AK83" s="75"/>
      <c r="AT83" s="75"/>
    </row>
    <row r="84" spans="15:46" s="72" customFormat="1" ht="16.5" customHeight="1">
      <c r="O84" s="74"/>
      <c r="P84" s="74"/>
      <c r="Q84" s="74"/>
      <c r="R84" s="74"/>
      <c r="S84" s="74"/>
      <c r="T84" s="74"/>
      <c r="U84" s="74"/>
      <c r="V84" s="75"/>
      <c r="W84" s="75"/>
      <c r="X84" s="75"/>
      <c r="Y84" s="75"/>
      <c r="Z84" s="75"/>
      <c r="AA84" s="75"/>
      <c r="AB84" s="75"/>
      <c r="AC84" s="75"/>
      <c r="AD84" s="75"/>
      <c r="AE84" s="75"/>
      <c r="AF84" s="75"/>
      <c r="AG84" s="75"/>
      <c r="AH84" s="75"/>
      <c r="AI84" s="75"/>
      <c r="AJ84" s="75"/>
      <c r="AK84" s="75"/>
      <c r="AT84" s="75"/>
    </row>
    <row r="85" spans="15:46" s="72" customFormat="1" ht="16.5" customHeight="1">
      <c r="O85" s="74"/>
      <c r="P85" s="74"/>
      <c r="Q85" s="74"/>
      <c r="R85" s="74"/>
      <c r="S85" s="74"/>
      <c r="T85" s="74"/>
      <c r="U85" s="74"/>
      <c r="V85" s="75"/>
      <c r="W85" s="75"/>
      <c r="X85" s="75"/>
      <c r="Y85" s="75"/>
      <c r="Z85" s="75"/>
      <c r="AA85" s="75"/>
      <c r="AB85" s="75"/>
      <c r="AC85" s="75"/>
      <c r="AD85" s="75"/>
      <c r="AE85" s="75"/>
      <c r="AF85" s="75"/>
      <c r="AG85" s="75"/>
      <c r="AH85" s="75"/>
      <c r="AI85" s="75"/>
      <c r="AJ85" s="75"/>
      <c r="AK85" s="75"/>
      <c r="AT85" s="75"/>
    </row>
    <row r="86" spans="15:46" s="72" customFormat="1" ht="16.5" customHeight="1">
      <c r="O86" s="74"/>
      <c r="P86" s="74"/>
      <c r="Q86" s="74"/>
      <c r="R86" s="74"/>
      <c r="S86" s="74"/>
      <c r="T86" s="74"/>
      <c r="U86" s="74"/>
      <c r="V86" s="75"/>
      <c r="W86" s="75"/>
      <c r="X86" s="75"/>
      <c r="Y86" s="75"/>
      <c r="Z86" s="75"/>
      <c r="AA86" s="75"/>
      <c r="AB86" s="75"/>
      <c r="AC86" s="75"/>
      <c r="AD86" s="75"/>
      <c r="AE86" s="75"/>
      <c r="AF86" s="75"/>
      <c r="AG86" s="75"/>
      <c r="AH86" s="75"/>
      <c r="AI86" s="75"/>
      <c r="AJ86" s="75"/>
      <c r="AK86" s="75"/>
      <c r="AT86" s="75"/>
    </row>
    <row r="87" spans="15:46" s="72" customFormat="1" ht="16.5" customHeight="1">
      <c r="O87" s="74"/>
      <c r="P87" s="74"/>
      <c r="Q87" s="74"/>
      <c r="R87" s="74"/>
      <c r="S87" s="74"/>
      <c r="T87" s="74"/>
      <c r="U87" s="74"/>
      <c r="V87" s="75"/>
      <c r="W87" s="75"/>
      <c r="X87" s="75"/>
      <c r="Y87" s="75"/>
      <c r="Z87" s="75"/>
      <c r="AA87" s="75"/>
      <c r="AB87" s="75"/>
      <c r="AC87" s="75"/>
      <c r="AD87" s="75"/>
      <c r="AE87" s="75"/>
      <c r="AF87" s="75"/>
      <c r="AG87" s="75"/>
      <c r="AH87" s="75"/>
      <c r="AI87" s="75"/>
      <c r="AJ87" s="75"/>
      <c r="AK87" s="75"/>
      <c r="AT87" s="75"/>
    </row>
    <row r="88" spans="15:46" s="72" customFormat="1" ht="16.5" customHeight="1">
      <c r="O88" s="74"/>
      <c r="P88" s="74"/>
      <c r="Q88" s="74"/>
      <c r="R88" s="74"/>
      <c r="S88" s="74"/>
      <c r="T88" s="74"/>
      <c r="U88" s="74"/>
      <c r="V88" s="75"/>
      <c r="W88" s="75"/>
      <c r="X88" s="75"/>
      <c r="Y88" s="75"/>
      <c r="Z88" s="75"/>
      <c r="AA88" s="75"/>
      <c r="AB88" s="75"/>
      <c r="AC88" s="75"/>
      <c r="AD88" s="75"/>
      <c r="AE88" s="75"/>
      <c r="AF88" s="75"/>
      <c r="AG88" s="75"/>
      <c r="AH88" s="75"/>
      <c r="AI88" s="75"/>
      <c r="AJ88" s="75"/>
      <c r="AK88" s="75"/>
      <c r="AT88" s="75"/>
    </row>
    <row r="89" spans="15:46" s="72" customFormat="1" ht="16.5" customHeight="1">
      <c r="O89" s="74"/>
      <c r="P89" s="74"/>
      <c r="Q89" s="74"/>
      <c r="R89" s="74"/>
      <c r="S89" s="74"/>
      <c r="T89" s="74"/>
      <c r="U89" s="74"/>
      <c r="V89" s="75"/>
      <c r="W89" s="75"/>
      <c r="X89" s="75"/>
      <c r="Y89" s="75"/>
      <c r="Z89" s="75"/>
      <c r="AA89" s="75"/>
      <c r="AB89" s="75"/>
      <c r="AC89" s="75"/>
      <c r="AD89" s="75"/>
      <c r="AE89" s="75"/>
      <c r="AF89" s="75"/>
      <c r="AG89" s="75"/>
      <c r="AH89" s="75"/>
      <c r="AI89" s="75"/>
      <c r="AJ89" s="75"/>
      <c r="AK89" s="75"/>
      <c r="AT89" s="75"/>
    </row>
    <row r="90" spans="15:46" s="72" customFormat="1" ht="16.5" customHeight="1">
      <c r="O90" s="74"/>
      <c r="P90" s="74"/>
      <c r="Q90" s="74"/>
      <c r="R90" s="74"/>
      <c r="S90" s="74"/>
      <c r="T90" s="74"/>
      <c r="U90" s="74"/>
      <c r="V90" s="75"/>
      <c r="W90" s="75"/>
      <c r="X90" s="75"/>
      <c r="Y90" s="75"/>
      <c r="Z90" s="75"/>
      <c r="AA90" s="75"/>
      <c r="AB90" s="75"/>
      <c r="AC90" s="75"/>
      <c r="AD90" s="75"/>
      <c r="AE90" s="75"/>
      <c r="AF90" s="75"/>
      <c r="AG90" s="75"/>
      <c r="AH90" s="75"/>
      <c r="AI90" s="75"/>
      <c r="AJ90" s="75"/>
      <c r="AK90" s="75"/>
      <c r="AT90" s="75"/>
    </row>
    <row r="91" spans="15:46" s="72" customFormat="1" ht="16.5" customHeight="1">
      <c r="O91" s="74"/>
      <c r="P91" s="74"/>
      <c r="Q91" s="74"/>
      <c r="R91" s="74"/>
      <c r="S91" s="74"/>
      <c r="T91" s="74"/>
      <c r="U91" s="74"/>
      <c r="V91" s="75"/>
      <c r="W91" s="75"/>
      <c r="X91" s="75"/>
      <c r="Y91" s="75"/>
      <c r="Z91" s="75"/>
      <c r="AA91" s="75"/>
      <c r="AB91" s="75"/>
      <c r="AC91" s="75"/>
      <c r="AD91" s="75"/>
      <c r="AE91" s="75"/>
      <c r="AF91" s="75"/>
      <c r="AG91" s="75"/>
      <c r="AH91" s="75"/>
      <c r="AI91" s="75"/>
      <c r="AJ91" s="75"/>
      <c r="AK91" s="75"/>
      <c r="AT91" s="75"/>
    </row>
    <row r="92" spans="15:46" s="72" customFormat="1" ht="16.5" customHeight="1">
      <c r="O92" s="74"/>
      <c r="P92" s="74"/>
      <c r="Q92" s="74"/>
      <c r="R92" s="74"/>
      <c r="S92" s="74"/>
      <c r="T92" s="74"/>
      <c r="U92" s="74"/>
      <c r="V92" s="75"/>
      <c r="W92" s="75"/>
      <c r="X92" s="75"/>
      <c r="Y92" s="75"/>
      <c r="Z92" s="75"/>
      <c r="AA92" s="75"/>
      <c r="AB92" s="75"/>
      <c r="AC92" s="75"/>
      <c r="AD92" s="75"/>
      <c r="AE92" s="75"/>
      <c r="AF92" s="75"/>
      <c r="AG92" s="75"/>
      <c r="AH92" s="75"/>
      <c r="AI92" s="75"/>
      <c r="AJ92" s="75"/>
      <c r="AK92" s="75"/>
      <c r="AT92" s="75"/>
    </row>
    <row r="93" spans="15:46" s="72" customFormat="1" ht="16.5" customHeight="1">
      <c r="O93" s="74"/>
      <c r="P93" s="74"/>
      <c r="Q93" s="74"/>
      <c r="R93" s="74"/>
      <c r="S93" s="74"/>
      <c r="T93" s="74"/>
      <c r="U93" s="74"/>
      <c r="V93" s="75"/>
      <c r="W93" s="75"/>
      <c r="X93" s="75"/>
      <c r="Y93" s="75"/>
      <c r="Z93" s="75"/>
      <c r="AA93" s="75"/>
      <c r="AB93" s="75"/>
      <c r="AC93" s="75"/>
      <c r="AD93" s="75"/>
      <c r="AE93" s="75"/>
      <c r="AF93" s="75"/>
      <c r="AG93" s="75"/>
      <c r="AH93" s="75"/>
      <c r="AI93" s="75"/>
      <c r="AJ93" s="75"/>
      <c r="AK93" s="75"/>
      <c r="AT93" s="75"/>
    </row>
    <row r="94" spans="15:46" s="72" customFormat="1" ht="16.5" customHeight="1">
      <c r="O94" s="74"/>
      <c r="P94" s="74"/>
      <c r="Q94" s="74"/>
      <c r="R94" s="74"/>
      <c r="S94" s="74"/>
      <c r="T94" s="74"/>
      <c r="U94" s="74"/>
      <c r="V94" s="75"/>
      <c r="W94" s="75"/>
      <c r="X94" s="75"/>
      <c r="Y94" s="75"/>
      <c r="Z94" s="75"/>
      <c r="AA94" s="75"/>
      <c r="AB94" s="75"/>
      <c r="AC94" s="75"/>
      <c r="AD94" s="75"/>
      <c r="AE94" s="75"/>
      <c r="AF94" s="75"/>
      <c r="AG94" s="75"/>
      <c r="AH94" s="75"/>
      <c r="AI94" s="75"/>
      <c r="AJ94" s="75"/>
      <c r="AK94" s="75"/>
      <c r="AT94" s="75"/>
    </row>
    <row r="95" spans="15:46" s="72" customFormat="1" ht="16.5" customHeight="1">
      <c r="O95" s="74"/>
      <c r="P95" s="74"/>
      <c r="Q95" s="74"/>
      <c r="R95" s="74"/>
      <c r="S95" s="74"/>
      <c r="T95" s="74"/>
      <c r="U95" s="74"/>
      <c r="V95" s="75"/>
      <c r="W95" s="75"/>
      <c r="X95" s="75"/>
      <c r="Y95" s="75"/>
      <c r="Z95" s="75"/>
      <c r="AA95" s="75"/>
      <c r="AB95" s="75"/>
      <c r="AC95" s="75"/>
      <c r="AD95" s="75"/>
      <c r="AE95" s="75"/>
      <c r="AF95" s="75"/>
      <c r="AG95" s="75"/>
      <c r="AH95" s="75"/>
      <c r="AI95" s="75"/>
      <c r="AJ95" s="75"/>
      <c r="AK95" s="75"/>
      <c r="AT95" s="75"/>
    </row>
    <row r="96" spans="15:46" s="72" customFormat="1" ht="16.5" customHeight="1">
      <c r="O96" s="74"/>
      <c r="P96" s="74"/>
      <c r="Q96" s="74"/>
      <c r="R96" s="74"/>
      <c r="S96" s="74"/>
      <c r="T96" s="74"/>
      <c r="U96" s="74"/>
      <c r="V96" s="75"/>
      <c r="W96" s="75"/>
      <c r="X96" s="75"/>
      <c r="Y96" s="75"/>
      <c r="Z96" s="75"/>
      <c r="AA96" s="75"/>
      <c r="AB96" s="75"/>
      <c r="AC96" s="75"/>
      <c r="AD96" s="75"/>
      <c r="AE96" s="75"/>
      <c r="AF96" s="75"/>
      <c r="AG96" s="75"/>
      <c r="AH96" s="75"/>
      <c r="AI96" s="75"/>
      <c r="AJ96" s="75"/>
      <c r="AK96" s="75"/>
      <c r="AT96" s="75"/>
    </row>
    <row r="97" spans="15:46" s="72" customFormat="1" ht="16.5" customHeight="1">
      <c r="O97" s="74"/>
      <c r="P97" s="74"/>
      <c r="Q97" s="74"/>
      <c r="R97" s="74"/>
      <c r="S97" s="74"/>
      <c r="T97" s="74"/>
      <c r="U97" s="74"/>
      <c r="V97" s="75"/>
      <c r="W97" s="75"/>
      <c r="X97" s="75"/>
      <c r="Y97" s="75"/>
      <c r="Z97" s="75"/>
      <c r="AA97" s="75"/>
      <c r="AB97" s="75"/>
      <c r="AC97" s="75"/>
      <c r="AD97" s="75"/>
      <c r="AE97" s="75"/>
      <c r="AF97" s="75"/>
      <c r="AG97" s="75"/>
      <c r="AH97" s="75"/>
      <c r="AI97" s="75"/>
      <c r="AJ97" s="75"/>
      <c r="AK97" s="75"/>
      <c r="AT97" s="75"/>
    </row>
    <row r="98" spans="15:46" s="72" customFormat="1" ht="16.5" customHeight="1">
      <c r="O98" s="74"/>
      <c r="P98" s="74"/>
      <c r="Q98" s="74"/>
      <c r="R98" s="74"/>
      <c r="S98" s="74"/>
      <c r="T98" s="74"/>
      <c r="U98" s="74"/>
      <c r="V98" s="75"/>
      <c r="W98" s="75"/>
      <c r="X98" s="75"/>
      <c r="Y98" s="75"/>
      <c r="Z98" s="75"/>
      <c r="AA98" s="75"/>
      <c r="AB98" s="75"/>
      <c r="AC98" s="75"/>
      <c r="AD98" s="75"/>
      <c r="AE98" s="75"/>
      <c r="AF98" s="75"/>
      <c r="AG98" s="75"/>
      <c r="AH98" s="75"/>
      <c r="AI98" s="75"/>
      <c r="AJ98" s="75"/>
      <c r="AK98" s="75"/>
      <c r="AT98" s="75"/>
    </row>
    <row r="99" spans="15:46" s="72" customFormat="1" ht="16.5" customHeight="1">
      <c r="O99" s="74"/>
      <c r="P99" s="74"/>
      <c r="Q99" s="74"/>
      <c r="R99" s="74"/>
      <c r="S99" s="74"/>
      <c r="T99" s="74"/>
      <c r="U99" s="74"/>
      <c r="V99" s="75"/>
      <c r="W99" s="75"/>
      <c r="X99" s="75"/>
      <c r="Y99" s="75"/>
      <c r="Z99" s="75"/>
      <c r="AA99" s="75"/>
      <c r="AB99" s="75"/>
      <c r="AC99" s="75"/>
      <c r="AD99" s="75"/>
      <c r="AE99" s="75"/>
      <c r="AF99" s="75"/>
      <c r="AG99" s="75"/>
      <c r="AH99" s="75"/>
      <c r="AI99" s="75"/>
      <c r="AJ99" s="75"/>
      <c r="AK99" s="75"/>
      <c r="AT99" s="75"/>
    </row>
    <row r="100" spans="15:46" s="72" customFormat="1" ht="16.5" customHeight="1">
      <c r="O100" s="74"/>
      <c r="P100" s="74"/>
      <c r="Q100" s="74"/>
      <c r="R100" s="74"/>
      <c r="S100" s="74"/>
      <c r="T100" s="74"/>
      <c r="U100" s="74"/>
      <c r="V100" s="75"/>
      <c r="W100" s="75"/>
      <c r="X100" s="75"/>
      <c r="Y100" s="75"/>
      <c r="Z100" s="75"/>
      <c r="AA100" s="75"/>
      <c r="AB100" s="75"/>
      <c r="AC100" s="75"/>
      <c r="AD100" s="75"/>
      <c r="AE100" s="75"/>
      <c r="AF100" s="75"/>
      <c r="AG100" s="75"/>
      <c r="AH100" s="75"/>
      <c r="AI100" s="75"/>
      <c r="AJ100" s="75"/>
      <c r="AK100" s="75"/>
      <c r="AT100" s="75"/>
    </row>
    <row r="101" spans="15:46" s="72" customFormat="1" ht="16.5" customHeight="1">
      <c r="O101" s="74"/>
      <c r="P101" s="74"/>
      <c r="Q101" s="74"/>
      <c r="R101" s="74"/>
      <c r="S101" s="74"/>
      <c r="T101" s="74"/>
      <c r="U101" s="74"/>
      <c r="V101" s="75"/>
      <c r="W101" s="75"/>
      <c r="X101" s="75"/>
      <c r="Y101" s="75"/>
      <c r="Z101" s="75"/>
      <c r="AA101" s="75"/>
      <c r="AB101" s="75"/>
      <c r="AC101" s="75"/>
      <c r="AD101" s="75"/>
      <c r="AE101" s="75"/>
      <c r="AF101" s="75"/>
      <c r="AG101" s="75"/>
      <c r="AH101" s="75"/>
      <c r="AI101" s="75"/>
      <c r="AJ101" s="75"/>
      <c r="AK101" s="75"/>
      <c r="AT101" s="75"/>
    </row>
    <row r="102" spans="15:46" s="72" customFormat="1" ht="16.5" customHeight="1">
      <c r="O102" s="74"/>
      <c r="P102" s="74"/>
      <c r="Q102" s="74"/>
      <c r="R102" s="74"/>
      <c r="S102" s="74"/>
      <c r="T102" s="74"/>
      <c r="U102" s="74"/>
      <c r="V102" s="75"/>
      <c r="W102" s="75"/>
      <c r="X102" s="75"/>
      <c r="Y102" s="75"/>
      <c r="Z102" s="75"/>
      <c r="AA102" s="75"/>
      <c r="AB102" s="75"/>
      <c r="AC102" s="75"/>
      <c r="AD102" s="75"/>
      <c r="AE102" s="75"/>
      <c r="AF102" s="75"/>
      <c r="AG102" s="75"/>
      <c r="AH102" s="75"/>
      <c r="AI102" s="75"/>
      <c r="AJ102" s="75"/>
      <c r="AK102" s="75"/>
      <c r="AT102" s="75"/>
    </row>
    <row r="103" spans="15:46" s="72" customFormat="1" ht="16.5" customHeight="1">
      <c r="O103" s="74"/>
      <c r="P103" s="74"/>
      <c r="Q103" s="74"/>
      <c r="R103" s="74"/>
      <c r="S103" s="74"/>
      <c r="T103" s="74"/>
      <c r="U103" s="74"/>
      <c r="V103" s="75"/>
      <c r="W103" s="75"/>
      <c r="X103" s="75"/>
      <c r="Y103" s="75"/>
      <c r="Z103" s="75"/>
      <c r="AA103" s="75"/>
      <c r="AB103" s="75"/>
      <c r="AC103" s="75"/>
      <c r="AD103" s="75"/>
      <c r="AE103" s="75"/>
      <c r="AF103" s="75"/>
      <c r="AG103" s="75"/>
      <c r="AH103" s="75"/>
      <c r="AI103" s="75"/>
      <c r="AJ103" s="75"/>
      <c r="AK103" s="75"/>
      <c r="AT103" s="75"/>
    </row>
    <row r="104" spans="15:46" s="72" customFormat="1" ht="16.5" customHeight="1">
      <c r="O104" s="74"/>
      <c r="P104" s="74"/>
      <c r="Q104" s="74"/>
      <c r="R104" s="74"/>
      <c r="S104" s="74"/>
      <c r="T104" s="74"/>
      <c r="U104" s="74"/>
      <c r="V104" s="75"/>
      <c r="W104" s="75"/>
      <c r="X104" s="75"/>
      <c r="Y104" s="75"/>
      <c r="Z104" s="75"/>
      <c r="AA104" s="75"/>
      <c r="AB104" s="75"/>
      <c r="AC104" s="75"/>
      <c r="AD104" s="75"/>
      <c r="AE104" s="75"/>
      <c r="AF104" s="75"/>
      <c r="AG104" s="75"/>
      <c r="AH104" s="75"/>
      <c r="AI104" s="75"/>
      <c r="AJ104" s="75"/>
      <c r="AK104" s="75"/>
      <c r="AT104" s="75"/>
    </row>
    <row r="105" spans="15:46" s="72" customFormat="1" ht="16.5" customHeight="1">
      <c r="O105" s="74"/>
      <c r="P105" s="74"/>
      <c r="Q105" s="74"/>
      <c r="R105" s="74"/>
      <c r="S105" s="74"/>
      <c r="T105" s="74"/>
      <c r="U105" s="74"/>
      <c r="V105" s="75"/>
      <c r="W105" s="75"/>
      <c r="X105" s="75"/>
      <c r="Y105" s="75"/>
      <c r="Z105" s="75"/>
      <c r="AA105" s="75"/>
      <c r="AB105" s="75"/>
      <c r="AC105" s="75"/>
      <c r="AD105" s="75"/>
      <c r="AE105" s="75"/>
      <c r="AF105" s="75"/>
      <c r="AG105" s="75"/>
      <c r="AH105" s="75"/>
      <c r="AI105" s="75"/>
      <c r="AJ105" s="75"/>
      <c r="AK105" s="75"/>
      <c r="AT105" s="75"/>
    </row>
    <row r="106" spans="15:46" s="72" customFormat="1" ht="16.5" customHeight="1">
      <c r="O106" s="74"/>
      <c r="P106" s="74"/>
      <c r="Q106" s="74"/>
      <c r="R106" s="74"/>
      <c r="S106" s="74"/>
      <c r="T106" s="74"/>
      <c r="U106" s="74"/>
      <c r="V106" s="75"/>
      <c r="W106" s="75"/>
      <c r="X106" s="75"/>
      <c r="Y106" s="75"/>
      <c r="Z106" s="75"/>
      <c r="AA106" s="75"/>
      <c r="AB106" s="75"/>
      <c r="AC106" s="75"/>
      <c r="AD106" s="75"/>
      <c r="AE106" s="75"/>
      <c r="AF106" s="75"/>
      <c r="AG106" s="75"/>
      <c r="AH106" s="75"/>
      <c r="AI106" s="75"/>
      <c r="AJ106" s="75"/>
      <c r="AK106" s="75"/>
      <c r="AT106" s="75"/>
    </row>
    <row r="107" spans="15:46" s="72" customFormat="1" ht="16.5" customHeight="1">
      <c r="O107" s="74"/>
      <c r="P107" s="74"/>
      <c r="Q107" s="74"/>
      <c r="R107" s="74"/>
      <c r="S107" s="74"/>
      <c r="T107" s="74"/>
      <c r="U107" s="74"/>
      <c r="V107" s="75"/>
      <c r="W107" s="75"/>
      <c r="X107" s="75"/>
      <c r="Y107" s="75"/>
      <c r="Z107" s="75"/>
      <c r="AA107" s="75"/>
      <c r="AB107" s="75"/>
      <c r="AC107" s="75"/>
      <c r="AD107" s="75"/>
      <c r="AE107" s="75"/>
      <c r="AF107" s="75"/>
      <c r="AG107" s="75"/>
      <c r="AH107" s="75"/>
      <c r="AI107" s="75"/>
      <c r="AJ107" s="75"/>
      <c r="AK107" s="75"/>
      <c r="AT107" s="75"/>
    </row>
    <row r="108" spans="15:46" s="72" customFormat="1" ht="16.5" customHeight="1">
      <c r="O108" s="74"/>
      <c r="P108" s="74"/>
      <c r="Q108" s="74"/>
      <c r="R108" s="74"/>
      <c r="S108" s="74"/>
      <c r="T108" s="74"/>
      <c r="U108" s="74"/>
      <c r="V108" s="75"/>
      <c r="W108" s="75"/>
      <c r="X108" s="75"/>
      <c r="Y108" s="75"/>
      <c r="Z108" s="75"/>
      <c r="AA108" s="75"/>
      <c r="AB108" s="75"/>
      <c r="AC108" s="75"/>
      <c r="AD108" s="75"/>
      <c r="AE108" s="75"/>
      <c r="AF108" s="75"/>
      <c r="AG108" s="75"/>
      <c r="AH108" s="75"/>
      <c r="AI108" s="75"/>
      <c r="AJ108" s="75"/>
      <c r="AK108" s="75"/>
      <c r="AT108" s="75"/>
    </row>
    <row r="109" spans="15:46" s="72" customFormat="1" ht="16.5" customHeight="1">
      <c r="O109" s="74"/>
      <c r="P109" s="74"/>
      <c r="Q109" s="74"/>
      <c r="R109" s="74"/>
      <c r="S109" s="74"/>
      <c r="T109" s="74"/>
      <c r="U109" s="74"/>
      <c r="V109" s="75"/>
      <c r="W109" s="75"/>
      <c r="X109" s="75"/>
      <c r="Y109" s="75"/>
      <c r="Z109" s="75"/>
      <c r="AA109" s="75"/>
      <c r="AB109" s="75"/>
      <c r="AC109" s="75"/>
      <c r="AD109" s="75"/>
      <c r="AE109" s="75"/>
      <c r="AF109" s="75"/>
      <c r="AG109" s="75"/>
      <c r="AH109" s="75"/>
      <c r="AI109" s="75"/>
      <c r="AJ109" s="75"/>
      <c r="AK109" s="75"/>
      <c r="AT109" s="75"/>
    </row>
    <row r="110" spans="15:46" s="72" customFormat="1" ht="16.5" customHeight="1">
      <c r="O110" s="74"/>
      <c r="P110" s="74"/>
      <c r="Q110" s="74"/>
      <c r="R110" s="74"/>
      <c r="S110" s="74"/>
      <c r="T110" s="74"/>
      <c r="U110" s="74"/>
      <c r="V110" s="75"/>
      <c r="W110" s="75"/>
      <c r="X110" s="75"/>
      <c r="Y110" s="75"/>
      <c r="Z110" s="75"/>
      <c r="AA110" s="75"/>
      <c r="AB110" s="75"/>
      <c r="AC110" s="75"/>
      <c r="AD110" s="75"/>
      <c r="AE110" s="75"/>
      <c r="AF110" s="75"/>
      <c r="AG110" s="75"/>
      <c r="AH110" s="75"/>
      <c r="AI110" s="75"/>
      <c r="AJ110" s="75"/>
      <c r="AK110" s="75"/>
      <c r="AT110" s="75"/>
    </row>
    <row r="111" spans="15:46" s="72" customFormat="1" ht="16.5" customHeight="1">
      <c r="O111" s="74"/>
      <c r="P111" s="74"/>
      <c r="Q111" s="74"/>
      <c r="R111" s="74"/>
      <c r="S111" s="74"/>
      <c r="T111" s="74"/>
      <c r="U111" s="74"/>
      <c r="V111" s="75"/>
      <c r="W111" s="75"/>
      <c r="X111" s="75"/>
      <c r="Y111" s="75"/>
      <c r="Z111" s="75"/>
      <c r="AA111" s="75"/>
      <c r="AB111" s="75"/>
      <c r="AC111" s="75"/>
      <c r="AD111" s="75"/>
      <c r="AE111" s="75"/>
      <c r="AF111" s="75"/>
      <c r="AG111" s="75"/>
      <c r="AH111" s="75"/>
      <c r="AI111" s="75"/>
      <c r="AJ111" s="75"/>
      <c r="AK111" s="75"/>
      <c r="AT111" s="75"/>
    </row>
    <row r="112" spans="15:46" s="72" customFormat="1">
      <c r="O112" s="74"/>
      <c r="P112" s="74"/>
      <c r="Q112" s="74"/>
      <c r="R112" s="74"/>
      <c r="S112" s="74"/>
      <c r="T112" s="74"/>
      <c r="U112" s="74"/>
    </row>
    <row r="113" spans="15:21" s="72" customFormat="1">
      <c r="O113" s="74"/>
      <c r="P113" s="74"/>
      <c r="Q113" s="74"/>
      <c r="R113" s="74"/>
      <c r="S113" s="74"/>
      <c r="T113" s="74"/>
      <c r="U113" s="74"/>
    </row>
    <row r="114" spans="15:21" s="72" customFormat="1">
      <c r="O114" s="74"/>
      <c r="P114" s="74"/>
      <c r="Q114" s="74"/>
      <c r="R114" s="74"/>
      <c r="S114" s="74"/>
      <c r="T114" s="74"/>
      <c r="U114" s="74"/>
    </row>
    <row r="115" spans="15:21" s="72" customFormat="1">
      <c r="O115" s="74"/>
      <c r="P115" s="74"/>
      <c r="Q115" s="74"/>
      <c r="R115" s="74"/>
      <c r="S115" s="74"/>
      <c r="T115" s="74"/>
      <c r="U115" s="74"/>
    </row>
    <row r="116" spans="15:21" s="72" customFormat="1">
      <c r="O116" s="74"/>
      <c r="P116" s="74"/>
      <c r="Q116" s="74"/>
      <c r="R116" s="74"/>
      <c r="S116" s="74"/>
      <c r="T116" s="74"/>
      <c r="U116" s="74"/>
    </row>
    <row r="117" spans="15:21" s="72" customFormat="1">
      <c r="O117" s="74"/>
      <c r="P117" s="74"/>
      <c r="Q117" s="74"/>
      <c r="R117" s="74"/>
      <c r="S117" s="74"/>
      <c r="T117" s="74"/>
      <c r="U117" s="74"/>
    </row>
    <row r="118" spans="15:21" s="72" customFormat="1">
      <c r="O118" s="74"/>
      <c r="P118" s="74"/>
      <c r="Q118" s="74"/>
      <c r="R118" s="74"/>
      <c r="S118" s="74"/>
      <c r="T118" s="74"/>
      <c r="U118" s="74"/>
    </row>
    <row r="119" spans="15:21" s="72" customFormat="1">
      <c r="O119" s="74"/>
      <c r="P119" s="74"/>
      <c r="Q119" s="74"/>
      <c r="R119" s="74"/>
      <c r="S119" s="74"/>
      <c r="T119" s="74"/>
      <c r="U119" s="74"/>
    </row>
    <row r="120" spans="15:21" s="72" customFormat="1">
      <c r="O120" s="74"/>
      <c r="P120" s="74"/>
      <c r="Q120" s="74"/>
      <c r="R120" s="74"/>
      <c r="S120" s="74"/>
      <c r="T120" s="74"/>
      <c r="U120" s="74"/>
    </row>
    <row r="121" spans="15:21" s="72" customFormat="1">
      <c r="O121" s="74"/>
      <c r="P121" s="74"/>
      <c r="Q121" s="74"/>
      <c r="R121" s="74"/>
      <c r="S121" s="74"/>
      <c r="T121" s="74"/>
      <c r="U121" s="74"/>
    </row>
    <row r="122" spans="15:21" s="72" customFormat="1">
      <c r="O122" s="74"/>
      <c r="P122" s="74"/>
      <c r="Q122" s="74"/>
      <c r="R122" s="74"/>
      <c r="S122" s="74"/>
      <c r="T122" s="74"/>
      <c r="U122" s="74"/>
    </row>
    <row r="123" spans="15:21" s="72" customFormat="1">
      <c r="O123" s="74"/>
      <c r="P123" s="74"/>
      <c r="Q123" s="74"/>
      <c r="R123" s="74"/>
      <c r="S123" s="74"/>
      <c r="T123" s="74"/>
      <c r="U123" s="74"/>
    </row>
    <row r="124" spans="15:21" s="72" customFormat="1">
      <c r="O124" s="74"/>
      <c r="P124" s="74"/>
      <c r="Q124" s="74"/>
      <c r="R124" s="74"/>
      <c r="S124" s="74"/>
      <c r="T124" s="74"/>
      <c r="U124" s="74"/>
    </row>
    <row r="125" spans="15:21" s="72" customFormat="1">
      <c r="O125" s="74"/>
      <c r="P125" s="74"/>
      <c r="Q125" s="74"/>
      <c r="R125" s="74"/>
      <c r="S125" s="74"/>
      <c r="T125" s="74"/>
      <c r="U125" s="74"/>
    </row>
    <row r="126" spans="15:21" s="72" customFormat="1">
      <c r="O126" s="74"/>
      <c r="P126" s="74"/>
      <c r="Q126" s="74"/>
      <c r="R126" s="74"/>
      <c r="S126" s="74"/>
      <c r="T126" s="74"/>
      <c r="U126" s="74"/>
    </row>
    <row r="127" spans="15:21" s="72" customFormat="1">
      <c r="O127" s="74"/>
      <c r="P127" s="74"/>
      <c r="Q127" s="74"/>
      <c r="R127" s="74"/>
      <c r="S127" s="74"/>
      <c r="T127" s="74"/>
      <c r="U127" s="74"/>
    </row>
    <row r="128" spans="15:21" s="72" customFormat="1">
      <c r="O128" s="74"/>
      <c r="P128" s="74"/>
      <c r="Q128" s="74"/>
      <c r="R128" s="74"/>
      <c r="S128" s="74"/>
      <c r="T128" s="74"/>
      <c r="U128" s="74"/>
    </row>
    <row r="129" spans="15:21" s="72" customFormat="1">
      <c r="O129" s="74"/>
      <c r="P129" s="74"/>
      <c r="Q129" s="74"/>
      <c r="R129" s="74"/>
      <c r="S129" s="74"/>
      <c r="T129" s="74"/>
      <c r="U129" s="74"/>
    </row>
    <row r="130" spans="15:21" s="72" customFormat="1">
      <c r="O130" s="74"/>
      <c r="P130" s="74"/>
      <c r="Q130" s="74"/>
      <c r="R130" s="74"/>
      <c r="S130" s="74"/>
      <c r="T130" s="74"/>
      <c r="U130" s="74"/>
    </row>
    <row r="131" spans="15:21" s="72" customFormat="1">
      <c r="O131" s="74"/>
      <c r="P131" s="74"/>
      <c r="Q131" s="74"/>
      <c r="R131" s="74"/>
      <c r="S131" s="74"/>
      <c r="T131" s="74"/>
      <c r="U131" s="74"/>
    </row>
    <row r="132" spans="15:21" s="72" customFormat="1">
      <c r="O132" s="74"/>
      <c r="P132" s="74"/>
      <c r="Q132" s="74"/>
      <c r="R132" s="74"/>
      <c r="S132" s="74"/>
      <c r="T132" s="74"/>
      <c r="U132" s="74"/>
    </row>
    <row r="133" spans="15:21" s="72" customFormat="1">
      <c r="O133" s="74"/>
      <c r="P133" s="74"/>
      <c r="Q133" s="74"/>
      <c r="R133" s="74"/>
      <c r="S133" s="74"/>
      <c r="T133" s="74"/>
      <c r="U133" s="74"/>
    </row>
    <row r="134" spans="15:21" s="72" customFormat="1">
      <c r="O134" s="74"/>
      <c r="P134" s="74"/>
      <c r="Q134" s="74"/>
      <c r="R134" s="74"/>
      <c r="S134" s="74"/>
      <c r="T134" s="74"/>
      <c r="U134" s="74"/>
    </row>
    <row r="135" spans="15:21" s="72" customFormat="1">
      <c r="O135" s="74"/>
      <c r="P135" s="74"/>
      <c r="Q135" s="74"/>
      <c r="R135" s="74"/>
      <c r="S135" s="74"/>
      <c r="T135" s="74"/>
      <c r="U135" s="74"/>
    </row>
    <row r="136" spans="15:21" s="72" customFormat="1">
      <c r="O136" s="74"/>
      <c r="P136" s="74"/>
      <c r="Q136" s="74"/>
      <c r="R136" s="74"/>
      <c r="S136" s="74"/>
      <c r="T136" s="74"/>
      <c r="U136" s="74"/>
    </row>
    <row r="137" spans="15:21" s="72" customFormat="1">
      <c r="O137" s="74"/>
      <c r="P137" s="74"/>
      <c r="Q137" s="74"/>
      <c r="R137" s="74"/>
      <c r="S137" s="74"/>
      <c r="T137" s="74"/>
      <c r="U137" s="74"/>
    </row>
    <row r="138" spans="15:21" s="72" customFormat="1">
      <c r="O138" s="74"/>
      <c r="P138" s="74"/>
      <c r="Q138" s="74"/>
      <c r="R138" s="74"/>
      <c r="S138" s="74"/>
      <c r="T138" s="74"/>
      <c r="U138" s="74"/>
    </row>
    <row r="139" spans="15:21" s="72" customFormat="1">
      <c r="O139" s="74"/>
      <c r="P139" s="74"/>
      <c r="Q139" s="74"/>
      <c r="R139" s="74"/>
      <c r="S139" s="74"/>
      <c r="T139" s="74"/>
      <c r="U139" s="74"/>
    </row>
    <row r="140" spans="15:21" s="72" customFormat="1">
      <c r="O140" s="74"/>
      <c r="P140" s="74"/>
      <c r="Q140" s="74"/>
      <c r="R140" s="74"/>
      <c r="S140" s="74"/>
      <c r="T140" s="74"/>
      <c r="U140" s="74"/>
    </row>
    <row r="141" spans="15:21" s="72" customFormat="1">
      <c r="O141" s="74"/>
      <c r="P141" s="74"/>
      <c r="Q141" s="74"/>
      <c r="R141" s="74"/>
      <c r="S141" s="74"/>
      <c r="T141" s="74"/>
      <c r="U141" s="74"/>
    </row>
    <row r="142" spans="15:21" s="72" customFormat="1">
      <c r="O142" s="74"/>
      <c r="P142" s="74"/>
      <c r="Q142" s="74"/>
      <c r="R142" s="74"/>
      <c r="S142" s="74"/>
      <c r="T142" s="74"/>
      <c r="U142" s="74"/>
    </row>
    <row r="143" spans="15:21" s="72" customFormat="1">
      <c r="O143" s="74"/>
      <c r="P143" s="74"/>
      <c r="Q143" s="74"/>
      <c r="R143" s="74"/>
      <c r="S143" s="74"/>
      <c r="T143" s="74"/>
      <c r="U143" s="74"/>
    </row>
    <row r="144" spans="15:21" s="72" customFormat="1">
      <c r="O144" s="74"/>
      <c r="P144" s="74"/>
      <c r="Q144" s="74"/>
      <c r="R144" s="74"/>
      <c r="S144" s="74"/>
      <c r="T144" s="74"/>
      <c r="U144" s="74"/>
    </row>
    <row r="145" spans="15:21" s="72" customFormat="1">
      <c r="O145" s="74"/>
      <c r="P145" s="74"/>
      <c r="Q145" s="74"/>
      <c r="R145" s="74"/>
      <c r="S145" s="74"/>
      <c r="T145" s="74"/>
      <c r="U145" s="74"/>
    </row>
    <row r="146" spans="15:21" s="72" customFormat="1">
      <c r="O146" s="74"/>
      <c r="P146" s="74"/>
      <c r="Q146" s="74"/>
      <c r="R146" s="74"/>
      <c r="S146" s="74"/>
      <c r="T146" s="74"/>
      <c r="U146" s="74"/>
    </row>
    <row r="147" spans="15:21" s="72" customFormat="1">
      <c r="O147" s="74"/>
      <c r="P147" s="74"/>
      <c r="Q147" s="74"/>
      <c r="R147" s="74"/>
      <c r="S147" s="74"/>
      <c r="T147" s="74"/>
      <c r="U147" s="74"/>
    </row>
    <row r="148" spans="15:21" s="72" customFormat="1">
      <c r="O148" s="74"/>
      <c r="P148" s="74"/>
      <c r="Q148" s="74"/>
      <c r="R148" s="74"/>
      <c r="S148" s="74"/>
      <c r="T148" s="74"/>
      <c r="U148" s="74"/>
    </row>
    <row r="149" spans="15:21" s="72" customFormat="1">
      <c r="O149" s="74"/>
      <c r="P149" s="74"/>
      <c r="Q149" s="74"/>
      <c r="R149" s="74"/>
      <c r="S149" s="74"/>
      <c r="T149" s="74"/>
      <c r="U149" s="74"/>
    </row>
    <row r="150" spans="15:21" s="72" customFormat="1">
      <c r="O150" s="74"/>
      <c r="P150" s="74"/>
      <c r="Q150" s="74"/>
      <c r="R150" s="74"/>
      <c r="S150" s="74"/>
      <c r="T150" s="74"/>
      <c r="U150" s="74"/>
    </row>
    <row r="151" spans="15:21" s="72" customFormat="1">
      <c r="O151" s="74"/>
      <c r="P151" s="74"/>
      <c r="Q151" s="74"/>
      <c r="R151" s="74"/>
      <c r="S151" s="74"/>
      <c r="T151" s="74"/>
      <c r="U151" s="74"/>
    </row>
    <row r="152" spans="15:21" s="72" customFormat="1">
      <c r="O152" s="74"/>
      <c r="P152" s="74"/>
      <c r="Q152" s="74"/>
      <c r="R152" s="74"/>
      <c r="S152" s="74"/>
      <c r="T152" s="74"/>
      <c r="U152" s="74"/>
    </row>
    <row r="153" spans="15:21" s="72" customFormat="1">
      <c r="O153" s="74"/>
      <c r="P153" s="74"/>
      <c r="Q153" s="74"/>
      <c r="R153" s="74"/>
      <c r="S153" s="74"/>
      <c r="T153" s="74"/>
      <c r="U153" s="74"/>
    </row>
    <row r="154" spans="15:21" s="72" customFormat="1">
      <c r="O154" s="74"/>
      <c r="P154" s="74"/>
      <c r="Q154" s="74"/>
      <c r="R154" s="74"/>
      <c r="S154" s="74"/>
      <c r="T154" s="74"/>
      <c r="U154" s="74"/>
    </row>
    <row r="155" spans="15:21" s="72" customFormat="1">
      <c r="O155" s="74"/>
      <c r="P155" s="74"/>
      <c r="Q155" s="74"/>
      <c r="R155" s="74"/>
      <c r="S155" s="74"/>
      <c r="T155" s="74"/>
      <c r="U155" s="74"/>
    </row>
    <row r="156" spans="15:21" s="72" customFormat="1">
      <c r="O156" s="74"/>
      <c r="P156" s="74"/>
      <c r="Q156" s="74"/>
      <c r="R156" s="74"/>
      <c r="S156" s="74"/>
      <c r="T156" s="74"/>
      <c r="U156" s="74"/>
    </row>
    <row r="157" spans="15:21" s="72" customFormat="1">
      <c r="O157" s="74"/>
      <c r="P157" s="74"/>
      <c r="Q157" s="74"/>
      <c r="R157" s="74"/>
      <c r="S157" s="74"/>
      <c r="T157" s="74"/>
      <c r="U157" s="74"/>
    </row>
    <row r="158" spans="15:21" s="72" customFormat="1">
      <c r="O158" s="74"/>
      <c r="P158" s="74"/>
      <c r="Q158" s="74"/>
      <c r="R158" s="74"/>
      <c r="S158" s="74"/>
      <c r="T158" s="74"/>
      <c r="U158" s="74"/>
    </row>
    <row r="159" spans="15:21" s="72" customFormat="1">
      <c r="O159" s="74"/>
      <c r="P159" s="74"/>
      <c r="Q159" s="74"/>
      <c r="R159" s="74"/>
      <c r="S159" s="74"/>
      <c r="T159" s="74"/>
      <c r="U159" s="74"/>
    </row>
    <row r="160" spans="15:21" s="72" customFormat="1">
      <c r="O160" s="74"/>
      <c r="P160" s="74"/>
      <c r="Q160" s="74"/>
      <c r="R160" s="74"/>
      <c r="S160" s="74"/>
      <c r="T160" s="74"/>
      <c r="U160" s="74"/>
    </row>
    <row r="161" spans="15:21" s="72" customFormat="1">
      <c r="O161" s="74"/>
      <c r="P161" s="74"/>
      <c r="Q161" s="74"/>
      <c r="R161" s="74"/>
      <c r="S161" s="74"/>
      <c r="T161" s="74"/>
      <c r="U161" s="74"/>
    </row>
    <row r="162" spans="15:21" s="72" customFormat="1">
      <c r="O162" s="74"/>
      <c r="P162" s="74"/>
      <c r="Q162" s="74"/>
      <c r="R162" s="74"/>
      <c r="S162" s="74"/>
      <c r="T162" s="74"/>
      <c r="U162" s="74"/>
    </row>
    <row r="163" spans="15:21" s="72" customFormat="1">
      <c r="O163" s="74"/>
      <c r="P163" s="74"/>
      <c r="Q163" s="74"/>
      <c r="R163" s="74"/>
      <c r="S163" s="74"/>
      <c r="T163" s="74"/>
      <c r="U163" s="74"/>
    </row>
    <row r="164" spans="15:21" s="72" customFormat="1">
      <c r="O164" s="74"/>
      <c r="P164" s="74"/>
      <c r="Q164" s="74"/>
      <c r="R164" s="74"/>
      <c r="S164" s="74"/>
      <c r="T164" s="74"/>
      <c r="U164" s="74"/>
    </row>
    <row r="165" spans="15:21" s="72" customFormat="1">
      <c r="O165" s="74"/>
      <c r="P165" s="74"/>
      <c r="Q165" s="74"/>
      <c r="R165" s="74"/>
      <c r="S165" s="74"/>
      <c r="T165" s="74"/>
      <c r="U165" s="74"/>
    </row>
    <row r="166" spans="15:21" s="72" customFormat="1">
      <c r="O166" s="74"/>
      <c r="P166" s="74"/>
      <c r="Q166" s="74"/>
      <c r="R166" s="74"/>
      <c r="S166" s="74"/>
      <c r="T166" s="74"/>
      <c r="U166" s="74"/>
    </row>
    <row r="167" spans="15:21" s="72" customFormat="1">
      <c r="O167" s="74"/>
      <c r="P167" s="74"/>
      <c r="Q167" s="74"/>
      <c r="R167" s="74"/>
      <c r="S167" s="74"/>
      <c r="T167" s="74"/>
      <c r="U167" s="74"/>
    </row>
    <row r="168" spans="15:21" s="72" customFormat="1">
      <c r="O168" s="74"/>
      <c r="P168" s="74"/>
      <c r="Q168" s="74"/>
      <c r="R168" s="74"/>
      <c r="S168" s="74"/>
      <c r="T168" s="74"/>
      <c r="U168" s="74"/>
    </row>
    <row r="169" spans="15:21" s="72" customFormat="1">
      <c r="O169" s="74"/>
      <c r="P169" s="74"/>
      <c r="Q169" s="74"/>
      <c r="R169" s="74"/>
      <c r="S169" s="74"/>
      <c r="T169" s="74"/>
      <c r="U169" s="74"/>
    </row>
    <row r="170" spans="15:21" s="72" customFormat="1">
      <c r="O170" s="74"/>
      <c r="P170" s="74"/>
      <c r="Q170" s="74"/>
      <c r="R170" s="74"/>
      <c r="S170" s="74"/>
      <c r="T170" s="74"/>
      <c r="U170" s="74"/>
    </row>
    <row r="171" spans="15:21" s="72" customFormat="1">
      <c r="O171" s="74"/>
      <c r="P171" s="74"/>
      <c r="Q171" s="74"/>
      <c r="R171" s="74"/>
      <c r="S171" s="74"/>
      <c r="T171" s="74"/>
      <c r="U171" s="74"/>
    </row>
    <row r="172" spans="15:21" s="72" customFormat="1">
      <c r="O172" s="74"/>
      <c r="P172" s="74"/>
      <c r="Q172" s="74"/>
      <c r="R172" s="74"/>
      <c r="S172" s="74"/>
      <c r="T172" s="74"/>
      <c r="U172" s="74"/>
    </row>
    <row r="173" spans="15:21" s="72" customFormat="1">
      <c r="O173" s="74"/>
      <c r="P173" s="74"/>
      <c r="Q173" s="74"/>
      <c r="R173" s="74"/>
      <c r="S173" s="74"/>
      <c r="T173" s="74"/>
      <c r="U173" s="74"/>
    </row>
    <row r="174" spans="15:21" s="72" customFormat="1">
      <c r="O174" s="74"/>
      <c r="P174" s="74"/>
      <c r="Q174" s="74"/>
      <c r="R174" s="74"/>
      <c r="S174" s="74"/>
      <c r="T174" s="74"/>
      <c r="U174" s="74"/>
    </row>
    <row r="175" spans="15:21" s="72" customFormat="1">
      <c r="O175" s="74"/>
      <c r="P175" s="74"/>
      <c r="Q175" s="74"/>
      <c r="R175" s="74"/>
      <c r="S175" s="74"/>
      <c r="T175" s="74"/>
      <c r="U175" s="74"/>
    </row>
    <row r="176" spans="15:21" s="72" customFormat="1">
      <c r="O176" s="74"/>
      <c r="P176" s="74"/>
      <c r="Q176" s="74"/>
      <c r="R176" s="74"/>
      <c r="S176" s="74"/>
      <c r="T176" s="74"/>
      <c r="U176" s="74"/>
    </row>
    <row r="177" spans="15:21" s="72" customFormat="1">
      <c r="O177" s="74"/>
      <c r="P177" s="74"/>
      <c r="Q177" s="74"/>
      <c r="R177" s="74"/>
      <c r="S177" s="74"/>
      <c r="T177" s="74"/>
      <c r="U177" s="74"/>
    </row>
    <row r="178" spans="15:21" s="72" customFormat="1">
      <c r="O178" s="74"/>
      <c r="P178" s="74"/>
      <c r="Q178" s="74"/>
      <c r="R178" s="74"/>
      <c r="S178" s="74"/>
      <c r="T178" s="74"/>
      <c r="U178" s="74"/>
    </row>
    <row r="179" spans="15:21" s="72" customFormat="1">
      <c r="O179" s="74"/>
      <c r="P179" s="74"/>
      <c r="Q179" s="74"/>
      <c r="R179" s="74"/>
      <c r="S179" s="74"/>
      <c r="T179" s="74"/>
      <c r="U179" s="74"/>
    </row>
    <row r="180" spans="15:21" s="72" customFormat="1">
      <c r="O180" s="74"/>
      <c r="P180" s="74"/>
      <c r="Q180" s="74"/>
      <c r="R180" s="74"/>
      <c r="S180" s="74"/>
      <c r="T180" s="74"/>
      <c r="U180" s="74"/>
    </row>
    <row r="181" spans="15:21" s="72" customFormat="1">
      <c r="O181" s="74"/>
      <c r="P181" s="74"/>
      <c r="Q181" s="74"/>
      <c r="R181" s="74"/>
      <c r="S181" s="74"/>
      <c r="T181" s="74"/>
      <c r="U181" s="74"/>
    </row>
    <row r="182" spans="15:21" s="72" customFormat="1">
      <c r="O182" s="74"/>
      <c r="P182" s="74"/>
      <c r="Q182" s="74"/>
      <c r="R182" s="74"/>
      <c r="S182" s="74"/>
      <c r="T182" s="74"/>
      <c r="U182" s="74"/>
    </row>
    <row r="183" spans="15:21" s="72" customFormat="1">
      <c r="O183" s="74"/>
      <c r="P183" s="74"/>
      <c r="Q183" s="74"/>
      <c r="R183" s="74"/>
      <c r="S183" s="74"/>
      <c r="T183" s="74"/>
      <c r="U183" s="74"/>
    </row>
    <row r="184" spans="15:21" s="72" customFormat="1">
      <c r="O184" s="74"/>
      <c r="P184" s="74"/>
      <c r="Q184" s="74"/>
      <c r="R184" s="74"/>
      <c r="S184" s="74"/>
      <c r="T184" s="74"/>
      <c r="U184" s="74"/>
    </row>
    <row r="185" spans="15:21" s="72" customFormat="1">
      <c r="O185" s="74"/>
      <c r="P185" s="74"/>
      <c r="Q185" s="74"/>
      <c r="R185" s="74"/>
      <c r="S185" s="74"/>
      <c r="T185" s="74"/>
      <c r="U185" s="74"/>
    </row>
    <row r="186" spans="15:21" s="72" customFormat="1">
      <c r="O186" s="74"/>
      <c r="P186" s="74"/>
      <c r="Q186" s="74"/>
      <c r="R186" s="74"/>
      <c r="S186" s="74"/>
      <c r="T186" s="74"/>
      <c r="U186" s="74"/>
    </row>
    <row r="187" spans="15:21" s="72" customFormat="1">
      <c r="O187" s="74"/>
      <c r="P187" s="74"/>
      <c r="Q187" s="74"/>
      <c r="R187" s="74"/>
      <c r="S187" s="74"/>
      <c r="T187" s="74"/>
      <c r="U187" s="74"/>
    </row>
    <row r="188" spans="15:21" s="72" customFormat="1">
      <c r="O188" s="74"/>
      <c r="P188" s="74"/>
      <c r="Q188" s="74"/>
      <c r="R188" s="74"/>
      <c r="S188" s="74"/>
      <c r="T188" s="74"/>
      <c r="U188" s="74"/>
    </row>
    <row r="189" spans="15:21" s="72" customFormat="1">
      <c r="O189" s="74"/>
      <c r="P189" s="74"/>
      <c r="Q189" s="74"/>
      <c r="R189" s="74"/>
      <c r="S189" s="74"/>
      <c r="T189" s="74"/>
      <c r="U189" s="74"/>
    </row>
    <row r="190" spans="15:21" s="72" customFormat="1">
      <c r="O190" s="74"/>
      <c r="P190" s="74"/>
      <c r="Q190" s="74"/>
      <c r="R190" s="74"/>
      <c r="S190" s="74"/>
      <c r="T190" s="74"/>
      <c r="U190" s="74"/>
    </row>
    <row r="191" spans="15:21" s="72" customFormat="1">
      <c r="O191" s="74"/>
      <c r="P191" s="74"/>
      <c r="Q191" s="74"/>
      <c r="R191" s="74"/>
      <c r="S191" s="74"/>
      <c r="T191" s="74"/>
      <c r="U191" s="74"/>
    </row>
    <row r="192" spans="15:21" s="72" customFormat="1">
      <c r="O192" s="74"/>
      <c r="P192" s="74"/>
      <c r="Q192" s="74"/>
      <c r="R192" s="74"/>
      <c r="S192" s="74"/>
      <c r="T192" s="74"/>
      <c r="U192" s="74"/>
    </row>
    <row r="193" spans="15:21" s="72" customFormat="1">
      <c r="O193" s="74"/>
      <c r="P193" s="74"/>
      <c r="Q193" s="74"/>
      <c r="R193" s="74"/>
      <c r="S193" s="74"/>
      <c r="T193" s="74"/>
      <c r="U193" s="74"/>
    </row>
    <row r="194" spans="15:21" s="72" customFormat="1">
      <c r="O194" s="74"/>
      <c r="P194" s="74"/>
      <c r="Q194" s="74"/>
      <c r="R194" s="74"/>
      <c r="S194" s="74"/>
      <c r="T194" s="74"/>
      <c r="U194" s="74"/>
    </row>
    <row r="195" spans="15:21" s="72" customFormat="1">
      <c r="O195" s="74"/>
      <c r="P195" s="74"/>
      <c r="Q195" s="74"/>
      <c r="R195" s="74"/>
      <c r="S195" s="74"/>
      <c r="T195" s="74"/>
      <c r="U195" s="74"/>
    </row>
    <row r="196" spans="15:21" s="72" customFormat="1">
      <c r="O196" s="74"/>
      <c r="P196" s="74"/>
      <c r="Q196" s="74"/>
      <c r="R196" s="74"/>
      <c r="S196" s="74"/>
      <c r="T196" s="74"/>
      <c r="U196" s="74"/>
    </row>
    <row r="197" spans="15:21" s="72" customFormat="1">
      <c r="O197" s="74"/>
      <c r="P197" s="74"/>
      <c r="Q197" s="74"/>
      <c r="R197" s="74"/>
      <c r="S197" s="74"/>
      <c r="T197" s="74"/>
      <c r="U197" s="74"/>
    </row>
    <row r="198" spans="15:21" s="72" customFormat="1">
      <c r="O198" s="74"/>
      <c r="P198" s="74"/>
      <c r="Q198" s="74"/>
      <c r="R198" s="74"/>
      <c r="S198" s="74"/>
      <c r="T198" s="74"/>
      <c r="U198" s="74"/>
    </row>
    <row r="199" spans="15:21" s="72" customFormat="1">
      <c r="O199" s="74"/>
      <c r="P199" s="74"/>
      <c r="Q199" s="74"/>
      <c r="R199" s="74"/>
      <c r="S199" s="74"/>
      <c r="T199" s="74"/>
      <c r="U199" s="74"/>
    </row>
    <row r="200" spans="15:21" s="72" customFormat="1">
      <c r="O200" s="74"/>
      <c r="P200" s="74"/>
      <c r="Q200" s="74"/>
      <c r="R200" s="74"/>
      <c r="S200" s="74"/>
      <c r="T200" s="74"/>
      <c r="U200" s="74"/>
    </row>
    <row r="201" spans="15:21" s="72" customFormat="1">
      <c r="O201" s="74"/>
      <c r="P201" s="74"/>
      <c r="Q201" s="74"/>
      <c r="R201" s="74"/>
      <c r="S201" s="74"/>
      <c r="T201" s="74"/>
      <c r="U201" s="74"/>
    </row>
    <row r="202" spans="15:21" s="72" customFormat="1">
      <c r="O202" s="74"/>
      <c r="P202" s="74"/>
      <c r="Q202" s="74"/>
      <c r="R202" s="74"/>
      <c r="S202" s="74"/>
      <c r="T202" s="74"/>
      <c r="U202" s="74"/>
    </row>
    <row r="203" spans="15:21" s="72" customFormat="1">
      <c r="O203" s="74"/>
      <c r="P203" s="74"/>
      <c r="Q203" s="74"/>
      <c r="R203" s="74"/>
      <c r="S203" s="74"/>
      <c r="T203" s="74"/>
      <c r="U203" s="74"/>
    </row>
    <row r="204" spans="15:21" s="72" customFormat="1">
      <c r="O204" s="74"/>
      <c r="P204" s="74"/>
      <c r="Q204" s="74"/>
      <c r="R204" s="74"/>
      <c r="S204" s="74"/>
      <c r="T204" s="74"/>
      <c r="U204" s="74"/>
    </row>
    <row r="205" spans="15:21" s="72" customFormat="1">
      <c r="O205" s="74"/>
      <c r="P205" s="74"/>
      <c r="Q205" s="74"/>
      <c r="R205" s="74"/>
      <c r="S205" s="74"/>
      <c r="T205" s="74"/>
      <c r="U205" s="74"/>
    </row>
    <row r="206" spans="15:21" s="72" customFormat="1">
      <c r="O206" s="74"/>
      <c r="P206" s="74"/>
      <c r="Q206" s="74"/>
      <c r="R206" s="74"/>
      <c r="S206" s="74"/>
      <c r="T206" s="74"/>
      <c r="U206" s="74"/>
    </row>
    <row r="207" spans="15:21" s="72" customFormat="1">
      <c r="O207" s="74"/>
      <c r="P207" s="74"/>
      <c r="Q207" s="74"/>
      <c r="R207" s="74"/>
      <c r="S207" s="74"/>
      <c r="T207" s="74"/>
      <c r="U207" s="74"/>
    </row>
    <row r="208" spans="15:21" s="72" customFormat="1">
      <c r="O208" s="74"/>
      <c r="P208" s="74"/>
      <c r="Q208" s="74"/>
      <c r="R208" s="74"/>
      <c r="S208" s="74"/>
      <c r="T208" s="74"/>
      <c r="U208" s="74"/>
    </row>
    <row r="209" spans="15:21" s="72" customFormat="1">
      <c r="O209" s="74"/>
      <c r="P209" s="74"/>
      <c r="Q209" s="74"/>
      <c r="R209" s="74"/>
      <c r="S209" s="74"/>
      <c r="T209" s="74"/>
      <c r="U209" s="74"/>
    </row>
    <row r="210" spans="15:21" s="72" customFormat="1">
      <c r="O210" s="74"/>
      <c r="P210" s="74"/>
      <c r="Q210" s="74"/>
      <c r="R210" s="74"/>
      <c r="S210" s="74"/>
      <c r="T210" s="74"/>
      <c r="U210" s="74"/>
    </row>
    <row r="211" spans="15:21" s="72" customFormat="1">
      <c r="O211" s="74"/>
      <c r="P211" s="74"/>
      <c r="Q211" s="74"/>
      <c r="R211" s="74"/>
      <c r="S211" s="74"/>
      <c r="T211" s="74"/>
      <c r="U211" s="74"/>
    </row>
    <row r="212" spans="15:21" s="72" customFormat="1">
      <c r="O212" s="74"/>
      <c r="P212" s="74"/>
      <c r="Q212" s="74"/>
      <c r="R212" s="74"/>
      <c r="S212" s="74"/>
      <c r="T212" s="74"/>
      <c r="U212" s="74"/>
    </row>
    <row r="213" spans="15:21" s="72" customFormat="1">
      <c r="O213" s="74"/>
      <c r="P213" s="74"/>
      <c r="Q213" s="74"/>
      <c r="R213" s="74"/>
      <c r="S213" s="74"/>
      <c r="T213" s="74"/>
      <c r="U213" s="74"/>
    </row>
    <row r="214" spans="15:21" s="72" customFormat="1">
      <c r="O214" s="74"/>
      <c r="P214" s="74"/>
      <c r="Q214" s="74"/>
      <c r="R214" s="74"/>
      <c r="S214" s="74"/>
      <c r="T214" s="74"/>
      <c r="U214" s="74"/>
    </row>
    <row r="215" spans="15:21" s="72" customFormat="1">
      <c r="O215" s="74"/>
      <c r="P215" s="74"/>
      <c r="Q215" s="74"/>
      <c r="R215" s="74"/>
      <c r="S215" s="74"/>
      <c r="T215" s="74"/>
      <c r="U215" s="74"/>
    </row>
    <row r="216" spans="15:21" s="72" customFormat="1">
      <c r="O216" s="74"/>
      <c r="P216" s="74"/>
      <c r="Q216" s="74"/>
      <c r="R216" s="74"/>
      <c r="S216" s="74"/>
      <c r="T216" s="74"/>
      <c r="U216" s="74"/>
    </row>
    <row r="217" spans="15:21" s="72" customFormat="1">
      <c r="O217" s="74"/>
      <c r="P217" s="74"/>
      <c r="Q217" s="74"/>
      <c r="R217" s="74"/>
      <c r="S217" s="74"/>
      <c r="T217" s="74"/>
      <c r="U217" s="74"/>
    </row>
    <row r="218" spans="15:21" s="72" customFormat="1">
      <c r="O218" s="74"/>
      <c r="P218" s="74"/>
      <c r="Q218" s="74"/>
      <c r="R218" s="74"/>
      <c r="S218" s="74"/>
      <c r="T218" s="74"/>
      <c r="U218" s="74"/>
    </row>
    <row r="219" spans="15:21" s="72" customFormat="1">
      <c r="O219" s="74"/>
      <c r="P219" s="74"/>
      <c r="Q219" s="74"/>
      <c r="R219" s="74"/>
      <c r="S219" s="74"/>
      <c r="T219" s="74"/>
      <c r="U219" s="74"/>
    </row>
    <row r="220" spans="15:21" s="72" customFormat="1">
      <c r="O220" s="74"/>
      <c r="P220" s="74"/>
      <c r="Q220" s="74"/>
      <c r="R220" s="74"/>
      <c r="S220" s="74"/>
      <c r="T220" s="74"/>
      <c r="U220" s="74"/>
    </row>
    <row r="221" spans="15:21" s="72" customFormat="1">
      <c r="O221" s="74"/>
      <c r="P221" s="74"/>
      <c r="Q221" s="74"/>
      <c r="R221" s="74"/>
      <c r="S221" s="74"/>
      <c r="T221" s="74"/>
      <c r="U221" s="74"/>
    </row>
    <row r="222" spans="15:21" s="72" customFormat="1">
      <c r="O222" s="74"/>
      <c r="P222" s="74"/>
      <c r="Q222" s="74"/>
      <c r="R222" s="74"/>
      <c r="S222" s="74"/>
      <c r="T222" s="74"/>
      <c r="U222" s="74"/>
    </row>
    <row r="223" spans="15:21" s="72" customFormat="1">
      <c r="O223" s="74"/>
      <c r="P223" s="74"/>
      <c r="Q223" s="74"/>
      <c r="R223" s="74"/>
      <c r="S223" s="74"/>
      <c r="T223" s="74"/>
      <c r="U223" s="74"/>
    </row>
    <row r="224" spans="15:21" s="72" customFormat="1">
      <c r="O224" s="74"/>
      <c r="P224" s="74"/>
      <c r="Q224" s="74"/>
      <c r="R224" s="74"/>
      <c r="S224" s="74"/>
      <c r="T224" s="74"/>
      <c r="U224" s="74"/>
    </row>
    <row r="225" spans="15:21" s="72" customFormat="1">
      <c r="O225" s="74"/>
      <c r="P225" s="74"/>
      <c r="Q225" s="74"/>
      <c r="R225" s="74"/>
      <c r="S225" s="74"/>
      <c r="T225" s="74"/>
      <c r="U225" s="74"/>
    </row>
    <row r="226" spans="15:21" s="72" customFormat="1">
      <c r="O226" s="74"/>
      <c r="P226" s="74"/>
      <c r="Q226" s="74"/>
      <c r="R226" s="74"/>
      <c r="S226" s="74"/>
      <c r="T226" s="74"/>
      <c r="U226" s="74"/>
    </row>
    <row r="227" spans="15:21" s="72" customFormat="1">
      <c r="O227" s="74"/>
      <c r="P227" s="74"/>
      <c r="Q227" s="74"/>
      <c r="R227" s="74"/>
      <c r="S227" s="74"/>
      <c r="T227" s="74"/>
      <c r="U227" s="74"/>
    </row>
    <row r="228" spans="15:21" s="72" customFormat="1">
      <c r="O228" s="74"/>
      <c r="P228" s="74"/>
      <c r="Q228" s="74"/>
      <c r="R228" s="74"/>
      <c r="S228" s="74"/>
      <c r="T228" s="74"/>
      <c r="U228" s="74"/>
    </row>
    <row r="229" spans="15:21" s="72" customFormat="1">
      <c r="O229" s="74"/>
      <c r="P229" s="74"/>
      <c r="Q229" s="74"/>
      <c r="R229" s="74"/>
      <c r="S229" s="74"/>
      <c r="T229" s="74"/>
      <c r="U229" s="74"/>
    </row>
    <row r="230" spans="15:21" s="72" customFormat="1">
      <c r="O230" s="74"/>
      <c r="P230" s="74"/>
      <c r="Q230" s="74"/>
      <c r="R230" s="74"/>
      <c r="S230" s="74"/>
      <c r="T230" s="74"/>
      <c r="U230" s="74"/>
    </row>
    <row r="231" spans="15:21" s="72" customFormat="1">
      <c r="O231" s="74"/>
      <c r="P231" s="74"/>
      <c r="Q231" s="74"/>
      <c r="R231" s="74"/>
      <c r="S231" s="74"/>
      <c r="T231" s="74"/>
      <c r="U231" s="74"/>
    </row>
  </sheetData>
  <dataConsolidate/>
  <mergeCells count="10">
    <mergeCell ref="AT3:BA3"/>
    <mergeCell ref="AD4:AK4"/>
    <mergeCell ref="AL4:AS4"/>
    <mergeCell ref="N4:U4"/>
    <mergeCell ref="I4:M4"/>
    <mergeCell ref="AT4:AU4"/>
    <mergeCell ref="AV4:AW4"/>
    <mergeCell ref="AZ4:BA4"/>
    <mergeCell ref="AX4:AY4"/>
    <mergeCell ref="V4:AC4"/>
  </mergeCells>
  <dataValidations disablePrompts="1" count="3">
    <dataValidation type="list" allowBlank="1" showInputMessage="1" showErrorMessage="1" sqref="G26" xr:uid="{00000000-0002-0000-0600-000002000000}">
      <formula1>"Yes, No"</formula1>
    </dataValidation>
    <dataValidation type="list" allowBlank="1" showInputMessage="1" showErrorMessage="1" sqref="D26" xr:uid="{00000000-0002-0000-0600-000003000000}">
      <formula1>"Technical losses, Non-technical losses, other"</formula1>
    </dataValidation>
    <dataValidation type="list" allowBlank="1" showInputMessage="1" showErrorMessage="1" sqref="E26"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&amp;R&amp;G&amp;C&amp;G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365"/>
  <sheetViews>
    <sheetView zoomScale="80" zoomScaleNormal="80" workbookViewId="0"/>
  </sheetViews>
  <sheetFormatPr defaultColWidth="9.28515625" defaultRowHeight="12.75"/>
  <cols>
    <col min="1" max="1" width="6.5703125" style="54" customWidth="1"/>
    <col min="2" max="3" width="1.5703125" style="54" customWidth="1"/>
    <col min="4" max="4" width="85" style="54" bestFit="1" customWidth="1"/>
    <col min="5" max="11" width="2.42578125" style="54" customWidth="1"/>
    <col min="12" max="27" width="10.5703125" style="54" customWidth="1"/>
    <col min="28" max="28" width="2.42578125" style="54" customWidth="1"/>
    <col min="29" max="44" width="10.5703125" style="54" hidden="1" customWidth="1"/>
    <col min="45" max="45" width="2.42578125" style="54" hidden="1" customWidth="1"/>
    <col min="46" max="16384" width="9.28515625" style="54"/>
  </cols>
  <sheetData>
    <row r="1" spans="1:46" s="3" customFormat="1">
      <c r="A1" s="46" t="str">
        <f ca="1">MID(CELL("filename",A1),FIND("]",CELL("filename",A1))+1,256)</f>
        <v>E5 - Smart Metering</v>
      </c>
      <c r="E1" s="2"/>
      <c r="F1" s="12"/>
      <c r="G1" s="2"/>
      <c r="H1" s="2"/>
      <c r="I1" s="2"/>
      <c r="J1" s="2"/>
      <c r="K1" s="2"/>
      <c r="AB1" s="4"/>
      <c r="AT1" s="5"/>
    </row>
    <row r="2" spans="1:46" s="3" customFormat="1">
      <c r="A2" s="47" t="str">
        <f>'Cover Sheet'!$D$12</f>
        <v>SSES</v>
      </c>
      <c r="E2" s="2"/>
      <c r="F2" s="12"/>
      <c r="G2" s="2"/>
      <c r="H2" s="2"/>
      <c r="I2" s="2"/>
      <c r="J2" s="2"/>
      <c r="K2" s="2"/>
      <c r="L2" s="9"/>
      <c r="AB2" s="4"/>
      <c r="AC2" s="9"/>
      <c r="AT2" s="5"/>
    </row>
    <row r="3" spans="1:46" s="3" customFormat="1">
      <c r="A3" s="264">
        <f>'Cover Sheet'!$D$14</f>
        <v>2021</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55"/>
      <c r="AE6" s="55"/>
      <c r="AF6" s="55"/>
      <c r="AG6" s="55"/>
      <c r="AH6" s="55"/>
      <c r="AI6" s="55"/>
      <c r="AJ6" s="55"/>
      <c r="AK6" s="55"/>
      <c r="AL6" s="55"/>
      <c r="AM6" s="55"/>
      <c r="AN6" s="55"/>
      <c r="AO6" s="55"/>
      <c r="AP6" s="55"/>
      <c r="AQ6" s="55"/>
      <c r="AR6" s="55"/>
    </row>
    <row r="7" spans="1:46">
      <c r="C7" s="10" t="s">
        <v>8</v>
      </c>
      <c r="M7" s="24" t="s">
        <v>61</v>
      </c>
      <c r="N7" s="55"/>
      <c r="O7" s="55"/>
      <c r="P7" s="55"/>
      <c r="Q7" s="55"/>
      <c r="R7" s="55"/>
      <c r="S7" s="55"/>
      <c r="T7" s="55"/>
      <c r="U7" s="55"/>
      <c r="V7" s="55"/>
      <c r="W7" s="55"/>
      <c r="X7" s="55"/>
      <c r="Y7" s="55"/>
      <c r="Z7" s="55"/>
      <c r="AA7" s="55"/>
      <c r="AD7" s="55"/>
      <c r="AE7" s="55"/>
      <c r="AF7" s="55"/>
      <c r="AG7" s="55"/>
      <c r="AH7" s="55"/>
      <c r="AI7" s="55"/>
      <c r="AJ7" s="55"/>
      <c r="AK7" s="55"/>
      <c r="AL7" s="55"/>
      <c r="AM7" s="55"/>
      <c r="AN7" s="55"/>
      <c r="AO7" s="55"/>
      <c r="AP7" s="55"/>
      <c r="AQ7" s="55"/>
      <c r="AR7" s="55"/>
    </row>
    <row r="8" spans="1:46">
      <c r="M8" s="55"/>
      <c r="N8" s="55"/>
      <c r="O8" s="55"/>
      <c r="P8" s="55"/>
      <c r="Q8" s="55"/>
      <c r="R8" s="55"/>
      <c r="S8" s="55"/>
      <c r="T8" s="55"/>
      <c r="U8" s="55"/>
      <c r="V8" s="55"/>
      <c r="W8" s="55"/>
      <c r="X8" s="55"/>
      <c r="Y8" s="55"/>
      <c r="Z8" s="55"/>
      <c r="AA8" s="55"/>
      <c r="AD8" s="55"/>
      <c r="AE8" s="55"/>
      <c r="AF8" s="55"/>
      <c r="AG8" s="55"/>
      <c r="AH8" s="55"/>
      <c r="AI8" s="55"/>
      <c r="AJ8" s="55"/>
      <c r="AK8" s="55"/>
      <c r="AL8" s="55"/>
      <c r="AM8" s="55"/>
      <c r="AN8" s="55"/>
      <c r="AO8" s="55"/>
      <c r="AP8" s="55"/>
      <c r="AQ8" s="55"/>
      <c r="AR8" s="55"/>
    </row>
    <row r="9" spans="1:46">
      <c r="D9" s="54" t="s">
        <v>60</v>
      </c>
      <c r="M9" s="339">
        <v>0</v>
      </c>
      <c r="N9" s="339">
        <v>0</v>
      </c>
      <c r="O9" s="339">
        <v>0</v>
      </c>
      <c r="P9" s="339">
        <v>0</v>
      </c>
      <c r="Q9" s="339">
        <v>0</v>
      </c>
      <c r="R9" s="339">
        <v>0.83030000000000004</v>
      </c>
      <c r="S9" s="339">
        <v>1.744</v>
      </c>
      <c r="T9" s="339">
        <v>1.8169999999999999</v>
      </c>
      <c r="U9" s="339">
        <v>2.6539999999999999</v>
      </c>
      <c r="V9" s="376">
        <v>3.26</v>
      </c>
      <c r="W9" s="376">
        <v>3.9851714399999998</v>
      </c>
      <c r="X9" s="64"/>
      <c r="Y9" s="64"/>
      <c r="Z9" s="48">
        <f>SUM(M9:Q9)</f>
        <v>0</v>
      </c>
      <c r="AA9" s="379">
        <f>SUM(R9:Y9)</f>
        <v>14.290471439999999</v>
      </c>
      <c r="AD9" s="55"/>
      <c r="AE9" s="55"/>
      <c r="AF9" s="55"/>
      <c r="AG9" s="55"/>
      <c r="AH9" s="55"/>
      <c r="AI9" s="55"/>
      <c r="AJ9" s="55"/>
      <c r="AK9" s="55"/>
      <c r="AL9" s="55"/>
      <c r="AM9" s="55"/>
      <c r="AN9" s="55"/>
      <c r="AO9" s="55"/>
      <c r="AP9" s="55"/>
      <c r="AQ9" s="55"/>
      <c r="AR9" s="55"/>
    </row>
    <row r="10" spans="1:46">
      <c r="D10" s="54" t="s">
        <v>59</v>
      </c>
      <c r="M10" s="339">
        <v>0</v>
      </c>
      <c r="N10" s="339">
        <v>0</v>
      </c>
      <c r="O10" s="339">
        <v>0</v>
      </c>
      <c r="P10" s="339">
        <v>0</v>
      </c>
      <c r="Q10" s="339">
        <v>0</v>
      </c>
      <c r="R10" s="339">
        <v>6.22</v>
      </c>
      <c r="S10" s="339">
        <v>4.2809999999999997</v>
      </c>
      <c r="T10" s="339">
        <v>2.056</v>
      </c>
      <c r="U10" s="339">
        <v>0.53800000000000003</v>
      </c>
      <c r="V10" s="376">
        <v>0.25700000000000001</v>
      </c>
      <c r="W10" s="376">
        <v>0.33711925999999998</v>
      </c>
      <c r="X10" s="64"/>
      <c r="Y10" s="64"/>
      <c r="Z10" s="48">
        <f>SUM(M10:Q10)</f>
        <v>0</v>
      </c>
      <c r="AA10" s="379">
        <f>SUM(R10:Y10)</f>
        <v>13.689119259999998</v>
      </c>
      <c r="AD10" s="55"/>
      <c r="AE10" s="55"/>
      <c r="AF10" s="55"/>
      <c r="AG10" s="55"/>
      <c r="AH10" s="55"/>
      <c r="AI10" s="55"/>
      <c r="AJ10" s="55"/>
      <c r="AK10" s="55"/>
      <c r="AL10" s="55"/>
      <c r="AM10" s="55"/>
      <c r="AN10" s="55"/>
      <c r="AO10" s="55"/>
      <c r="AP10" s="55"/>
      <c r="AQ10" s="55"/>
      <c r="AR10" s="55"/>
    </row>
    <row r="11" spans="1:46">
      <c r="D11" s="54" t="s">
        <v>58</v>
      </c>
      <c r="M11" s="339">
        <v>0</v>
      </c>
      <c r="N11" s="339">
        <v>0</v>
      </c>
      <c r="O11" s="339">
        <v>0</v>
      </c>
      <c r="P11" s="339">
        <v>0</v>
      </c>
      <c r="Q11" s="339">
        <v>0</v>
      </c>
      <c r="R11" s="339">
        <v>0</v>
      </c>
      <c r="S11" s="339">
        <v>0</v>
      </c>
      <c r="T11" s="339">
        <v>0</v>
      </c>
      <c r="U11" s="339">
        <v>0</v>
      </c>
      <c r="V11" s="376">
        <v>0</v>
      </c>
      <c r="W11" s="376">
        <v>0</v>
      </c>
      <c r="X11" s="64"/>
      <c r="Y11" s="64"/>
      <c r="Z11" s="48">
        <f>SUM(M11:Q11)</f>
        <v>0</v>
      </c>
      <c r="AA11" s="379">
        <f>SUM(R11:Y11)</f>
        <v>0</v>
      </c>
      <c r="AD11" s="55"/>
      <c r="AE11" s="55"/>
      <c r="AF11" s="55"/>
      <c r="AG11" s="55"/>
      <c r="AH11" s="55"/>
      <c r="AI11" s="55"/>
      <c r="AJ11" s="55"/>
      <c r="AK11" s="55"/>
      <c r="AL11" s="55"/>
      <c r="AM11" s="55"/>
      <c r="AN11" s="55"/>
      <c r="AO11" s="55"/>
      <c r="AP11" s="55"/>
      <c r="AQ11" s="55"/>
      <c r="AR11" s="55"/>
    </row>
    <row r="12" spans="1:46">
      <c r="D12" s="54" t="s">
        <v>57</v>
      </c>
      <c r="M12" s="189"/>
      <c r="N12" s="189"/>
      <c r="O12" s="189"/>
      <c r="P12" s="189"/>
      <c r="Q12" s="189"/>
      <c r="R12" s="377"/>
      <c r="S12" s="377"/>
      <c r="T12" s="377"/>
      <c r="U12" s="377"/>
      <c r="V12" s="377"/>
      <c r="W12" s="377"/>
      <c r="X12" s="64"/>
      <c r="Y12" s="64"/>
      <c r="Z12" s="48">
        <f>SUM(M12:Q12)</f>
        <v>0</v>
      </c>
      <c r="AA12" s="379">
        <f>SUM(R12:Y12)</f>
        <v>0</v>
      </c>
      <c r="AD12" s="55"/>
      <c r="AE12" s="55"/>
      <c r="AF12" s="55"/>
      <c r="AG12" s="55"/>
      <c r="AH12" s="55"/>
      <c r="AI12" s="55"/>
      <c r="AJ12" s="55"/>
      <c r="AK12" s="55"/>
      <c r="AL12" s="55"/>
      <c r="AM12" s="55"/>
      <c r="AN12" s="55"/>
      <c r="AO12" s="55"/>
      <c r="AP12" s="55"/>
      <c r="AQ12" s="55"/>
      <c r="AR12" s="55"/>
    </row>
    <row r="13" spans="1:46">
      <c r="D13" s="24" t="s">
        <v>1</v>
      </c>
      <c r="M13" s="97">
        <f t="shared" ref="M13:AA13" si="0">SUM(M9:M12)</f>
        <v>0</v>
      </c>
      <c r="N13" s="49">
        <f t="shared" si="0"/>
        <v>0</v>
      </c>
      <c r="O13" s="49">
        <f t="shared" si="0"/>
        <v>0</v>
      </c>
      <c r="P13" s="49">
        <f t="shared" si="0"/>
        <v>0</v>
      </c>
      <c r="Q13" s="49">
        <f t="shared" si="0"/>
        <v>0</v>
      </c>
      <c r="R13" s="378">
        <f t="shared" si="0"/>
        <v>7.0503</v>
      </c>
      <c r="S13" s="378">
        <f t="shared" si="0"/>
        <v>6.0249999999999995</v>
      </c>
      <c r="T13" s="378">
        <f t="shared" si="0"/>
        <v>3.8730000000000002</v>
      </c>
      <c r="U13" s="378">
        <f t="shared" si="0"/>
        <v>3.1920000000000002</v>
      </c>
      <c r="V13" s="378">
        <f t="shared" si="0"/>
        <v>3.5169999999999999</v>
      </c>
      <c r="W13" s="378">
        <f t="shared" si="0"/>
        <v>4.3222906999999999</v>
      </c>
      <c r="X13" s="49">
        <f t="shared" si="0"/>
        <v>0</v>
      </c>
      <c r="Y13" s="49">
        <f t="shared" si="0"/>
        <v>0</v>
      </c>
      <c r="Z13" s="49">
        <f t="shared" si="0"/>
        <v>0</v>
      </c>
      <c r="AA13" s="378">
        <f t="shared" si="0"/>
        <v>27.979590699999996</v>
      </c>
      <c r="AD13" s="55"/>
      <c r="AE13" s="55"/>
      <c r="AF13" s="55"/>
      <c r="AG13" s="55"/>
      <c r="AH13" s="55"/>
      <c r="AI13" s="55"/>
      <c r="AJ13" s="55"/>
      <c r="AK13" s="55"/>
      <c r="AL13" s="55"/>
      <c r="AM13" s="55"/>
      <c r="AN13" s="55"/>
      <c r="AO13" s="55"/>
      <c r="AP13" s="55"/>
      <c r="AQ13" s="55"/>
      <c r="AR13" s="55"/>
    </row>
    <row r="14" spans="1:46">
      <c r="M14" s="55"/>
      <c r="N14" s="55"/>
      <c r="O14" s="55"/>
      <c r="P14" s="55"/>
      <c r="Q14" s="55"/>
      <c r="R14" s="55"/>
      <c r="S14" s="55"/>
      <c r="T14" s="55"/>
      <c r="U14" s="55"/>
      <c r="V14" s="55"/>
      <c r="W14" s="55"/>
      <c r="X14" s="55"/>
      <c r="Y14" s="55"/>
      <c r="Z14" s="55"/>
      <c r="AA14" s="55"/>
      <c r="AD14" s="55"/>
      <c r="AE14" s="55"/>
      <c r="AF14" s="55"/>
      <c r="AG14" s="55"/>
      <c r="AH14" s="55"/>
      <c r="AI14" s="55"/>
      <c r="AJ14" s="55"/>
      <c r="AK14" s="55"/>
      <c r="AL14" s="55"/>
      <c r="AM14" s="55"/>
      <c r="AN14" s="55"/>
      <c r="AO14" s="55"/>
      <c r="AP14" s="55"/>
      <c r="AQ14" s="55"/>
      <c r="AR14" s="55"/>
    </row>
    <row r="15" spans="1:46">
      <c r="M15" s="55"/>
      <c r="N15" s="55"/>
      <c r="O15" s="55"/>
      <c r="P15" s="55"/>
      <c r="Q15" s="55"/>
      <c r="R15" s="55"/>
      <c r="S15" s="55"/>
      <c r="T15" s="55"/>
      <c r="U15" s="55"/>
      <c r="V15" s="55"/>
      <c r="W15" s="55"/>
      <c r="X15" s="55"/>
      <c r="Y15" s="55"/>
      <c r="Z15" s="55"/>
      <c r="AA15" s="55"/>
      <c r="AD15" s="55"/>
      <c r="AE15" s="55"/>
      <c r="AF15" s="55"/>
      <c r="AG15" s="55"/>
      <c r="AH15" s="55"/>
      <c r="AI15" s="55"/>
      <c r="AJ15" s="55"/>
      <c r="AK15" s="55"/>
      <c r="AL15" s="55"/>
      <c r="AM15" s="55"/>
      <c r="AN15" s="55"/>
      <c r="AO15" s="55"/>
      <c r="AP15" s="55"/>
      <c r="AQ15" s="55"/>
      <c r="AR15" s="55"/>
    </row>
    <row r="16" spans="1:46">
      <c r="C16" s="10" t="s">
        <v>56</v>
      </c>
      <c r="M16" s="24" t="s">
        <v>55</v>
      </c>
      <c r="N16" s="55"/>
      <c r="O16" s="55"/>
      <c r="P16" s="55"/>
      <c r="Q16" s="55"/>
      <c r="R16" s="55"/>
      <c r="S16" s="55"/>
      <c r="T16" s="55"/>
      <c r="U16" s="55"/>
      <c r="V16" s="55"/>
      <c r="W16" s="55"/>
      <c r="X16" s="55"/>
      <c r="Y16" s="55"/>
      <c r="Z16" s="55"/>
      <c r="AA16" s="55"/>
      <c r="AD16" s="55"/>
      <c r="AE16" s="55"/>
      <c r="AF16" s="55"/>
      <c r="AG16" s="55"/>
      <c r="AH16" s="55"/>
      <c r="AI16" s="55"/>
      <c r="AJ16" s="55"/>
      <c r="AK16" s="55"/>
      <c r="AL16" s="55"/>
      <c r="AM16" s="55"/>
      <c r="AN16" s="55"/>
      <c r="AO16" s="55"/>
      <c r="AP16" s="55"/>
      <c r="AQ16" s="55"/>
      <c r="AR16" s="55"/>
    </row>
    <row r="17" spans="4:44">
      <c r="M17" s="55"/>
      <c r="N17" s="55"/>
      <c r="O17" s="55"/>
      <c r="P17" s="55"/>
      <c r="Q17" s="55"/>
      <c r="R17" s="55"/>
      <c r="S17" s="55"/>
      <c r="T17" s="55"/>
      <c r="U17" s="55"/>
      <c r="V17" s="55"/>
      <c r="W17" s="55"/>
      <c r="X17" s="55"/>
      <c r="Y17" s="55"/>
      <c r="Z17" s="55"/>
      <c r="AA17" s="55"/>
      <c r="AD17" s="55"/>
      <c r="AE17" s="55"/>
      <c r="AF17" s="55"/>
      <c r="AG17" s="55"/>
      <c r="AH17" s="55"/>
      <c r="AI17" s="55"/>
      <c r="AJ17" s="55"/>
      <c r="AK17" s="55"/>
      <c r="AL17" s="55"/>
      <c r="AM17" s="55"/>
      <c r="AN17" s="55"/>
      <c r="AO17" s="55"/>
      <c r="AP17" s="55"/>
      <c r="AQ17" s="55"/>
      <c r="AR17" s="55"/>
    </row>
    <row r="18" spans="4:44">
      <c r="D18" s="54" t="s">
        <v>54</v>
      </c>
      <c r="M18" s="255">
        <v>0</v>
      </c>
      <c r="N18" s="255">
        <v>0</v>
      </c>
      <c r="O18" s="255">
        <v>0</v>
      </c>
      <c r="P18" s="255">
        <v>0</v>
      </c>
      <c r="Q18" s="255">
        <v>0</v>
      </c>
      <c r="R18" s="255">
        <v>0</v>
      </c>
      <c r="S18" s="255">
        <v>0</v>
      </c>
      <c r="T18" s="255">
        <v>0</v>
      </c>
      <c r="U18" s="255">
        <v>0</v>
      </c>
      <c r="V18" s="64">
        <v>0</v>
      </c>
      <c r="W18" s="64"/>
      <c r="X18" s="64"/>
      <c r="Y18" s="64"/>
      <c r="Z18" s="48">
        <f t="shared" ref="Z18:Z24" si="1">SUM(M18:Q18)</f>
        <v>0</v>
      </c>
      <c r="AA18" s="48">
        <f t="shared" ref="AA18:AA24" si="2">SUM(R18:Y18)</f>
        <v>0</v>
      </c>
      <c r="AD18" s="55"/>
      <c r="AE18" s="55"/>
      <c r="AF18" s="55"/>
      <c r="AG18" s="55"/>
      <c r="AH18" s="55"/>
      <c r="AI18" s="55"/>
      <c r="AJ18" s="55"/>
      <c r="AK18" s="55"/>
      <c r="AL18" s="55"/>
      <c r="AM18" s="55"/>
      <c r="AN18" s="55"/>
      <c r="AO18" s="55"/>
      <c r="AP18" s="55"/>
      <c r="AQ18" s="55"/>
      <c r="AR18" s="55"/>
    </row>
    <row r="19" spans="4:44">
      <c r="D19" s="54" t="s">
        <v>53</v>
      </c>
      <c r="M19" s="255">
        <v>0</v>
      </c>
      <c r="N19" s="255">
        <v>0</v>
      </c>
      <c r="O19" s="255">
        <v>0</v>
      </c>
      <c r="P19" s="255">
        <v>0</v>
      </c>
      <c r="Q19" s="255">
        <v>0</v>
      </c>
      <c r="R19" s="255">
        <v>0</v>
      </c>
      <c r="S19" s="255">
        <v>0</v>
      </c>
      <c r="T19" s="255">
        <v>0</v>
      </c>
      <c r="U19" s="255">
        <v>0</v>
      </c>
      <c r="V19" s="64">
        <v>0</v>
      </c>
      <c r="W19" s="64"/>
      <c r="X19" s="64"/>
      <c r="Y19" s="64"/>
      <c r="Z19" s="48">
        <f t="shared" si="1"/>
        <v>0</v>
      </c>
      <c r="AA19" s="48">
        <f t="shared" si="2"/>
        <v>0</v>
      </c>
      <c r="AD19" s="55"/>
      <c r="AE19" s="55"/>
      <c r="AF19" s="55"/>
      <c r="AG19" s="55"/>
      <c r="AH19" s="55"/>
      <c r="AI19" s="55"/>
      <c r="AJ19" s="55"/>
      <c r="AK19" s="55"/>
      <c r="AL19" s="55"/>
      <c r="AM19" s="55"/>
      <c r="AN19" s="55"/>
      <c r="AO19" s="55"/>
      <c r="AP19" s="55"/>
      <c r="AQ19" s="55"/>
      <c r="AR19" s="55"/>
    </row>
    <row r="20" spans="4:44">
      <c r="D20" s="54" t="s">
        <v>52</v>
      </c>
      <c r="M20" s="255">
        <v>0</v>
      </c>
      <c r="N20" s="255">
        <v>0</v>
      </c>
      <c r="O20" s="255">
        <v>0</v>
      </c>
      <c r="P20" s="255">
        <v>0</v>
      </c>
      <c r="Q20" s="255">
        <v>0</v>
      </c>
      <c r="R20" s="255">
        <v>0</v>
      </c>
      <c r="S20" s="255">
        <v>0</v>
      </c>
      <c r="T20" s="255">
        <v>0</v>
      </c>
      <c r="U20" s="255">
        <v>0</v>
      </c>
      <c r="V20" s="64">
        <v>0</v>
      </c>
      <c r="W20" s="64"/>
      <c r="X20" s="64"/>
      <c r="Y20" s="64"/>
      <c r="Z20" s="48">
        <f t="shared" si="1"/>
        <v>0</v>
      </c>
      <c r="AA20" s="48">
        <f t="shared" si="2"/>
        <v>0</v>
      </c>
      <c r="AD20" s="55"/>
      <c r="AE20" s="55"/>
      <c r="AF20" s="55"/>
      <c r="AG20" s="55"/>
      <c r="AH20" s="55"/>
      <c r="AI20" s="55"/>
      <c r="AJ20" s="55"/>
      <c r="AK20" s="55"/>
      <c r="AL20" s="55"/>
      <c r="AM20" s="55"/>
      <c r="AN20" s="55"/>
      <c r="AO20" s="55"/>
      <c r="AP20" s="55"/>
      <c r="AQ20" s="55"/>
      <c r="AR20" s="55"/>
    </row>
    <row r="21" spans="4:44">
      <c r="D21" s="54" t="s">
        <v>51</v>
      </c>
      <c r="M21" s="255">
        <v>0</v>
      </c>
      <c r="N21" s="255">
        <v>0</v>
      </c>
      <c r="O21" s="255">
        <v>0</v>
      </c>
      <c r="P21" s="255">
        <v>0</v>
      </c>
      <c r="Q21" s="255">
        <v>0</v>
      </c>
      <c r="R21" s="255">
        <v>0</v>
      </c>
      <c r="S21" s="255">
        <v>0</v>
      </c>
      <c r="T21" s="255">
        <v>0</v>
      </c>
      <c r="U21" s="255">
        <v>0</v>
      </c>
      <c r="V21" s="64">
        <v>0</v>
      </c>
      <c r="W21" s="64"/>
      <c r="X21" s="64"/>
      <c r="Y21" s="64"/>
      <c r="Z21" s="48">
        <f t="shared" si="1"/>
        <v>0</v>
      </c>
      <c r="AA21" s="48">
        <f t="shared" si="2"/>
        <v>0</v>
      </c>
      <c r="AD21" s="55"/>
      <c r="AE21" s="55"/>
      <c r="AF21" s="55"/>
      <c r="AG21" s="55"/>
      <c r="AH21" s="55"/>
      <c r="AI21" s="55"/>
      <c r="AJ21" s="55"/>
      <c r="AK21" s="55"/>
      <c r="AL21" s="55"/>
      <c r="AM21" s="55"/>
      <c r="AN21" s="55"/>
      <c r="AO21" s="55"/>
      <c r="AP21" s="55"/>
      <c r="AQ21" s="55"/>
      <c r="AR21" s="55"/>
    </row>
    <row r="22" spans="4:44">
      <c r="D22" s="54" t="s">
        <v>50</v>
      </c>
      <c r="M22" s="255">
        <v>0</v>
      </c>
      <c r="N22" s="255">
        <v>0</v>
      </c>
      <c r="O22" s="255">
        <v>0</v>
      </c>
      <c r="P22" s="255">
        <v>0</v>
      </c>
      <c r="Q22" s="255">
        <v>0</v>
      </c>
      <c r="R22" s="255">
        <v>0</v>
      </c>
      <c r="S22" s="255">
        <v>0</v>
      </c>
      <c r="T22" s="255">
        <v>0</v>
      </c>
      <c r="U22" s="255">
        <v>0</v>
      </c>
      <c r="V22" s="64">
        <v>0</v>
      </c>
      <c r="W22" s="64"/>
      <c r="X22" s="64"/>
      <c r="Y22" s="64"/>
      <c r="Z22" s="48">
        <f t="shared" si="1"/>
        <v>0</v>
      </c>
      <c r="AA22" s="48">
        <f t="shared" si="2"/>
        <v>0</v>
      </c>
      <c r="AD22" s="55"/>
      <c r="AE22" s="55"/>
      <c r="AF22" s="55"/>
      <c r="AG22" s="55"/>
      <c r="AH22" s="55"/>
      <c r="AI22" s="55"/>
      <c r="AJ22" s="55"/>
      <c r="AK22" s="55"/>
      <c r="AL22" s="55"/>
      <c r="AM22" s="55"/>
      <c r="AN22" s="55"/>
      <c r="AO22" s="55"/>
      <c r="AP22" s="55"/>
      <c r="AQ22" s="55"/>
      <c r="AR22" s="55"/>
    </row>
    <row r="23" spans="4:44">
      <c r="D23" s="54" t="s">
        <v>49</v>
      </c>
      <c r="M23" s="255">
        <v>0</v>
      </c>
      <c r="N23" s="255">
        <v>0</v>
      </c>
      <c r="O23" s="255">
        <v>0</v>
      </c>
      <c r="P23" s="255">
        <v>0</v>
      </c>
      <c r="Q23" s="255">
        <v>0</v>
      </c>
      <c r="R23" s="255">
        <v>0</v>
      </c>
      <c r="S23" s="255">
        <v>0</v>
      </c>
      <c r="T23" s="255">
        <v>0</v>
      </c>
      <c r="U23" s="255">
        <v>0</v>
      </c>
      <c r="V23" s="64">
        <v>0</v>
      </c>
      <c r="W23" s="64"/>
      <c r="X23" s="64"/>
      <c r="Y23" s="64"/>
      <c r="Z23" s="48">
        <f t="shared" si="1"/>
        <v>0</v>
      </c>
      <c r="AA23" s="48">
        <f t="shared" si="2"/>
        <v>0</v>
      </c>
      <c r="AD23" s="55"/>
      <c r="AE23" s="55"/>
      <c r="AF23" s="55"/>
      <c r="AG23" s="55"/>
      <c r="AH23" s="55"/>
      <c r="AI23" s="55"/>
      <c r="AJ23" s="55"/>
      <c r="AK23" s="55"/>
      <c r="AL23" s="55"/>
      <c r="AM23" s="55"/>
      <c r="AN23" s="55"/>
      <c r="AO23" s="55"/>
      <c r="AP23" s="55"/>
      <c r="AQ23" s="55"/>
      <c r="AR23" s="55"/>
    </row>
    <row r="24" spans="4:44">
      <c r="D24" s="54" t="s">
        <v>48</v>
      </c>
      <c r="M24" s="255">
        <v>0</v>
      </c>
      <c r="N24" s="255">
        <v>0</v>
      </c>
      <c r="O24" s="255">
        <v>0</v>
      </c>
      <c r="P24" s="255">
        <v>0</v>
      </c>
      <c r="Q24" s="255">
        <v>0</v>
      </c>
      <c r="R24" s="255">
        <v>0</v>
      </c>
      <c r="S24" s="255">
        <v>0</v>
      </c>
      <c r="T24" s="255">
        <v>0</v>
      </c>
      <c r="U24" s="255">
        <v>0</v>
      </c>
      <c r="V24" s="64">
        <v>0</v>
      </c>
      <c r="W24" s="64"/>
      <c r="X24" s="64"/>
      <c r="Y24" s="64"/>
      <c r="Z24" s="48">
        <f t="shared" si="1"/>
        <v>0</v>
      </c>
      <c r="AA24" s="48">
        <f t="shared" si="2"/>
        <v>0</v>
      </c>
      <c r="AD24" s="55"/>
      <c r="AE24" s="55"/>
      <c r="AF24" s="55"/>
      <c r="AG24" s="55"/>
      <c r="AH24" s="55"/>
      <c r="AI24" s="55"/>
      <c r="AJ24" s="55"/>
      <c r="AK24" s="55"/>
      <c r="AL24" s="55"/>
      <c r="AM24" s="55"/>
      <c r="AN24" s="55"/>
      <c r="AO24" s="55"/>
      <c r="AP24" s="55"/>
      <c r="AQ24" s="55"/>
      <c r="AR24" s="55"/>
    </row>
    <row r="25" spans="4:44">
      <c r="D25" s="24" t="s">
        <v>1</v>
      </c>
      <c r="M25" s="97">
        <f t="shared" ref="M25:AA25" si="3">SUM(M18:M24)</f>
        <v>0</v>
      </c>
      <c r="N25" s="49">
        <f t="shared" si="3"/>
        <v>0</v>
      </c>
      <c r="O25" s="49">
        <f t="shared" si="3"/>
        <v>0</v>
      </c>
      <c r="P25" s="49">
        <f t="shared" si="3"/>
        <v>0</v>
      </c>
      <c r="Q25" s="49">
        <f t="shared" si="3"/>
        <v>0</v>
      </c>
      <c r="R25" s="49">
        <f t="shared" si="3"/>
        <v>0</v>
      </c>
      <c r="S25" s="49">
        <f t="shared" si="3"/>
        <v>0</v>
      </c>
      <c r="T25" s="49">
        <f t="shared" si="3"/>
        <v>0</v>
      </c>
      <c r="U25" s="49">
        <f t="shared" si="3"/>
        <v>0</v>
      </c>
      <c r="V25" s="49">
        <f t="shared" si="3"/>
        <v>0</v>
      </c>
      <c r="W25" s="49">
        <f t="shared" si="3"/>
        <v>0</v>
      </c>
      <c r="X25" s="49">
        <f t="shared" si="3"/>
        <v>0</v>
      </c>
      <c r="Y25" s="49">
        <f t="shared" si="3"/>
        <v>0</v>
      </c>
      <c r="Z25" s="49">
        <f t="shared" si="3"/>
        <v>0</v>
      </c>
      <c r="AA25" s="49">
        <f t="shared" si="3"/>
        <v>0</v>
      </c>
      <c r="AD25" s="55"/>
      <c r="AE25" s="55"/>
      <c r="AF25" s="55"/>
      <c r="AG25" s="55"/>
      <c r="AH25" s="55"/>
      <c r="AI25" s="55"/>
      <c r="AJ25" s="55"/>
      <c r="AK25" s="55"/>
      <c r="AL25" s="55"/>
      <c r="AM25" s="55"/>
      <c r="AN25" s="55"/>
      <c r="AO25" s="55"/>
      <c r="AP25" s="55"/>
      <c r="AQ25" s="55"/>
      <c r="AR25" s="55"/>
    </row>
    <row r="26" spans="4:44">
      <c r="M26" s="55"/>
      <c r="N26" s="55"/>
      <c r="O26" s="55"/>
      <c r="P26" s="55"/>
      <c r="Q26" s="55"/>
      <c r="R26" s="55"/>
      <c r="S26" s="55"/>
      <c r="T26" s="55"/>
      <c r="U26" s="55"/>
      <c r="V26" s="55"/>
      <c r="W26" s="55"/>
      <c r="X26" s="55"/>
      <c r="Y26" s="55"/>
      <c r="Z26" s="55"/>
      <c r="AA26" s="55"/>
      <c r="AD26" s="55"/>
      <c r="AE26" s="55"/>
      <c r="AF26" s="55"/>
      <c r="AG26" s="55"/>
      <c r="AH26" s="55"/>
      <c r="AI26" s="55"/>
      <c r="AJ26" s="55"/>
      <c r="AK26" s="55"/>
      <c r="AL26" s="55"/>
      <c r="AM26" s="55"/>
      <c r="AN26" s="55"/>
      <c r="AO26" s="55"/>
      <c r="AP26" s="55"/>
      <c r="AQ26" s="55"/>
      <c r="AR26" s="55"/>
    </row>
    <row r="27" spans="4:44">
      <c r="M27" s="55"/>
      <c r="N27" s="55"/>
      <c r="O27" s="55"/>
      <c r="P27" s="55"/>
      <c r="Q27" s="55"/>
      <c r="R27" s="55"/>
      <c r="S27" s="55"/>
      <c r="T27" s="55"/>
      <c r="U27" s="55"/>
      <c r="V27" s="55"/>
      <c r="W27" s="55"/>
      <c r="X27" s="55"/>
      <c r="Y27" s="55"/>
      <c r="Z27" s="55"/>
      <c r="AA27" s="55"/>
      <c r="AD27" s="55"/>
      <c r="AE27" s="55"/>
      <c r="AF27" s="55"/>
      <c r="AG27" s="55"/>
      <c r="AH27" s="55"/>
      <c r="AI27" s="55"/>
      <c r="AJ27" s="55"/>
      <c r="AK27" s="55"/>
      <c r="AL27" s="55"/>
      <c r="AM27" s="55"/>
      <c r="AN27" s="55"/>
      <c r="AO27" s="55"/>
      <c r="AP27" s="55"/>
      <c r="AQ27" s="55"/>
      <c r="AR27" s="55"/>
    </row>
    <row r="28" spans="4:44">
      <c r="M28" s="55"/>
      <c r="N28" s="55"/>
      <c r="O28" s="55"/>
      <c r="P28" s="55"/>
      <c r="Q28" s="55"/>
      <c r="R28" s="55"/>
      <c r="S28" s="55"/>
      <c r="T28" s="55"/>
      <c r="U28" s="55"/>
      <c r="V28" s="55"/>
      <c r="W28" s="55"/>
      <c r="X28" s="55"/>
      <c r="Y28" s="55"/>
      <c r="Z28" s="55"/>
      <c r="AA28" s="55"/>
      <c r="AD28" s="55"/>
      <c r="AE28" s="55"/>
      <c r="AF28" s="55"/>
      <c r="AG28" s="55"/>
      <c r="AH28" s="55"/>
      <c r="AI28" s="55"/>
      <c r="AJ28" s="55"/>
      <c r="AK28" s="55"/>
      <c r="AL28" s="55"/>
      <c r="AM28" s="55"/>
      <c r="AN28" s="55"/>
      <c r="AO28" s="55"/>
      <c r="AP28" s="55"/>
      <c r="AQ28" s="55"/>
      <c r="AR28" s="55"/>
    </row>
    <row r="29" spans="4:44">
      <c r="M29" s="55"/>
      <c r="N29" s="55"/>
      <c r="O29" s="55"/>
      <c r="P29" s="55"/>
      <c r="Q29" s="55"/>
      <c r="R29" s="55"/>
      <c r="S29" s="55"/>
      <c r="T29" s="55"/>
      <c r="U29" s="55"/>
      <c r="V29" s="55"/>
      <c r="W29" s="55"/>
      <c r="X29" s="55"/>
      <c r="Y29" s="55"/>
      <c r="Z29" s="55"/>
      <c r="AA29" s="55"/>
      <c r="AD29" s="55"/>
      <c r="AE29" s="55"/>
      <c r="AF29" s="55"/>
      <c r="AG29" s="55"/>
      <c r="AH29" s="55"/>
      <c r="AI29" s="55"/>
      <c r="AJ29" s="55"/>
      <c r="AK29" s="55"/>
      <c r="AL29" s="55"/>
      <c r="AM29" s="55"/>
      <c r="AN29" s="55"/>
      <c r="AO29" s="55"/>
      <c r="AP29" s="55"/>
      <c r="AQ29" s="55"/>
      <c r="AR29" s="55"/>
    </row>
    <row r="30" spans="4:44">
      <c r="M30" s="55"/>
      <c r="N30" s="55"/>
      <c r="O30" s="55"/>
      <c r="P30" s="55"/>
      <c r="Q30" s="55"/>
      <c r="R30" s="55"/>
      <c r="S30" s="55"/>
      <c r="T30" s="55"/>
      <c r="U30" s="55"/>
      <c r="V30" s="55"/>
      <c r="W30" s="55"/>
      <c r="X30" s="55"/>
      <c r="Y30" s="55"/>
      <c r="Z30" s="55"/>
      <c r="AA30" s="55"/>
      <c r="AD30" s="55"/>
      <c r="AE30" s="55"/>
      <c r="AF30" s="55"/>
      <c r="AG30" s="55"/>
      <c r="AH30" s="55"/>
      <c r="AI30" s="55"/>
      <c r="AJ30" s="55"/>
      <c r="AK30" s="55"/>
      <c r="AL30" s="55"/>
      <c r="AM30" s="55"/>
      <c r="AN30" s="55"/>
      <c r="AO30" s="55"/>
      <c r="AP30" s="55"/>
      <c r="AQ30" s="55"/>
      <c r="AR30" s="55"/>
    </row>
    <row r="31" spans="4:44">
      <c r="M31" s="55"/>
      <c r="N31" s="55"/>
      <c r="O31" s="55"/>
      <c r="P31" s="55"/>
      <c r="Q31" s="55"/>
      <c r="R31" s="55"/>
      <c r="S31" s="55"/>
      <c r="T31" s="55"/>
      <c r="U31" s="55"/>
      <c r="V31" s="55"/>
      <c r="W31" s="55"/>
      <c r="X31" s="55"/>
      <c r="Y31" s="55"/>
      <c r="Z31" s="55"/>
      <c r="AA31" s="55"/>
      <c r="AD31" s="55"/>
      <c r="AE31" s="55"/>
      <c r="AF31" s="55"/>
      <c r="AG31" s="55"/>
      <c r="AH31" s="55"/>
      <c r="AI31" s="55"/>
      <c r="AJ31" s="55"/>
      <c r="AK31" s="55"/>
      <c r="AL31" s="55"/>
      <c r="AM31" s="55"/>
      <c r="AN31" s="55"/>
      <c r="AO31" s="55"/>
      <c r="AP31" s="55"/>
      <c r="AQ31" s="55"/>
      <c r="AR31" s="55"/>
    </row>
    <row r="32" spans="4:44">
      <c r="M32" s="55"/>
      <c r="N32" s="55"/>
      <c r="O32" s="55"/>
      <c r="P32" s="55"/>
      <c r="Q32" s="55"/>
      <c r="R32" s="55"/>
      <c r="S32" s="55"/>
      <c r="T32" s="55"/>
      <c r="U32" s="55"/>
      <c r="V32" s="55"/>
      <c r="W32" s="55"/>
      <c r="X32" s="55"/>
      <c r="Y32" s="55"/>
      <c r="Z32" s="55"/>
      <c r="AA32" s="55"/>
      <c r="AD32" s="55"/>
      <c r="AE32" s="55"/>
      <c r="AF32" s="55"/>
      <c r="AG32" s="55"/>
      <c r="AH32" s="55"/>
      <c r="AI32" s="55"/>
      <c r="AJ32" s="55"/>
      <c r="AK32" s="55"/>
      <c r="AL32" s="55"/>
      <c r="AM32" s="55"/>
      <c r="AN32" s="55"/>
      <c r="AO32" s="55"/>
      <c r="AP32" s="55"/>
      <c r="AQ32" s="55"/>
      <c r="AR32" s="55"/>
    </row>
    <row r="33" spans="13:44">
      <c r="M33" s="55"/>
      <c r="N33" s="55"/>
      <c r="O33" s="55"/>
      <c r="P33" s="55"/>
      <c r="Q33" s="55"/>
      <c r="R33" s="55"/>
      <c r="S33" s="55"/>
      <c r="T33" s="55"/>
      <c r="U33" s="55"/>
      <c r="V33" s="55"/>
      <c r="W33" s="55"/>
      <c r="X33" s="55"/>
      <c r="Y33" s="55"/>
      <c r="Z33" s="55"/>
      <c r="AA33" s="55"/>
      <c r="AD33" s="55"/>
      <c r="AE33" s="55"/>
      <c r="AF33" s="55"/>
      <c r="AG33" s="55"/>
      <c r="AH33" s="55"/>
      <c r="AI33" s="55"/>
      <c r="AJ33" s="55"/>
      <c r="AK33" s="55"/>
      <c r="AL33" s="55"/>
      <c r="AM33" s="55"/>
      <c r="AN33" s="55"/>
      <c r="AO33" s="55"/>
      <c r="AP33" s="55"/>
      <c r="AQ33" s="55"/>
      <c r="AR33" s="55"/>
    </row>
    <row r="34" spans="13:44">
      <c r="M34" s="55"/>
      <c r="N34" s="55"/>
      <c r="O34" s="55"/>
      <c r="P34" s="55"/>
      <c r="Q34" s="55"/>
      <c r="R34" s="55"/>
      <c r="S34" s="55"/>
      <c r="T34" s="55"/>
      <c r="U34" s="55"/>
      <c r="V34" s="55"/>
      <c r="W34" s="55"/>
      <c r="X34" s="55"/>
      <c r="Y34" s="55"/>
      <c r="Z34" s="55"/>
      <c r="AA34" s="55"/>
      <c r="AD34" s="55"/>
      <c r="AE34" s="55"/>
      <c r="AF34" s="55"/>
      <c r="AG34" s="55"/>
      <c r="AH34" s="55"/>
      <c r="AI34" s="55"/>
      <c r="AJ34" s="55"/>
      <c r="AK34" s="55"/>
      <c r="AL34" s="55"/>
      <c r="AM34" s="55"/>
      <c r="AN34" s="55"/>
      <c r="AO34" s="55"/>
      <c r="AP34" s="55"/>
      <c r="AQ34" s="55"/>
      <c r="AR34" s="55"/>
    </row>
    <row r="35" spans="13:44">
      <c r="M35" s="55"/>
      <c r="N35" s="55"/>
      <c r="O35" s="55"/>
      <c r="P35" s="55"/>
      <c r="Q35" s="55"/>
      <c r="R35" s="55"/>
      <c r="S35" s="55"/>
      <c r="T35" s="55"/>
      <c r="U35" s="55"/>
      <c r="V35" s="55"/>
      <c r="W35" s="55"/>
      <c r="X35" s="55"/>
      <c r="Y35" s="55"/>
      <c r="Z35" s="55"/>
      <c r="AA35" s="55"/>
      <c r="AD35" s="55"/>
      <c r="AE35" s="55"/>
      <c r="AF35" s="55"/>
      <c r="AG35" s="55"/>
      <c r="AH35" s="55"/>
      <c r="AI35" s="55"/>
      <c r="AJ35" s="55"/>
      <c r="AK35" s="55"/>
      <c r="AL35" s="55"/>
      <c r="AM35" s="55"/>
      <c r="AN35" s="55"/>
      <c r="AO35" s="55"/>
      <c r="AP35" s="55"/>
      <c r="AQ35" s="55"/>
      <c r="AR35" s="55"/>
    </row>
    <row r="36" spans="13:44">
      <c r="M36" s="55"/>
      <c r="N36" s="55"/>
      <c r="O36" s="55"/>
      <c r="P36" s="55"/>
      <c r="Q36" s="55"/>
      <c r="R36" s="55"/>
      <c r="S36" s="55"/>
      <c r="T36" s="55"/>
      <c r="U36" s="55"/>
      <c r="V36" s="55"/>
      <c r="W36" s="55"/>
      <c r="X36" s="55"/>
      <c r="Y36" s="55"/>
      <c r="Z36" s="55"/>
      <c r="AA36" s="55"/>
      <c r="AD36" s="55"/>
      <c r="AE36" s="55"/>
      <c r="AF36" s="55"/>
      <c r="AG36" s="55"/>
      <c r="AH36" s="55"/>
      <c r="AI36" s="55"/>
      <c r="AJ36" s="55"/>
      <c r="AK36" s="55"/>
      <c r="AL36" s="55"/>
      <c r="AM36" s="55"/>
      <c r="AN36" s="55"/>
      <c r="AO36" s="55"/>
      <c r="AP36" s="55"/>
      <c r="AQ36" s="55"/>
      <c r="AR36" s="55"/>
    </row>
    <row r="37" spans="13:44">
      <c r="M37" s="55"/>
      <c r="N37" s="55"/>
      <c r="O37" s="55"/>
      <c r="P37" s="55"/>
      <c r="Q37" s="55"/>
      <c r="R37" s="55"/>
      <c r="S37" s="55"/>
      <c r="T37" s="55"/>
      <c r="U37" s="55"/>
      <c r="V37" s="55"/>
      <c r="W37" s="55"/>
      <c r="X37" s="55"/>
      <c r="Y37" s="55"/>
      <c r="Z37" s="55"/>
      <c r="AA37" s="55"/>
      <c r="AD37" s="55"/>
      <c r="AE37" s="55"/>
      <c r="AF37" s="55"/>
      <c r="AG37" s="55"/>
      <c r="AH37" s="55"/>
      <c r="AI37" s="55"/>
      <c r="AJ37" s="55"/>
      <c r="AK37" s="55"/>
      <c r="AL37" s="55"/>
      <c r="AM37" s="55"/>
      <c r="AN37" s="55"/>
      <c r="AO37" s="55"/>
      <c r="AP37" s="55"/>
      <c r="AQ37" s="55"/>
      <c r="AR37" s="55"/>
    </row>
    <row r="38" spans="13:44">
      <c r="M38" s="55"/>
      <c r="N38" s="55"/>
      <c r="O38" s="55"/>
      <c r="P38" s="55"/>
      <c r="Q38" s="55"/>
      <c r="R38" s="55"/>
      <c r="S38" s="55"/>
      <c r="T38" s="55"/>
      <c r="U38" s="55"/>
      <c r="V38" s="55"/>
      <c r="W38" s="55"/>
      <c r="X38" s="55"/>
      <c r="Y38" s="55"/>
      <c r="Z38" s="55"/>
      <c r="AA38" s="55"/>
      <c r="AD38" s="55"/>
      <c r="AE38" s="55"/>
      <c r="AF38" s="55"/>
      <c r="AG38" s="55"/>
      <c r="AH38" s="55"/>
      <c r="AI38" s="55"/>
      <c r="AJ38" s="55"/>
      <c r="AK38" s="55"/>
      <c r="AL38" s="55"/>
      <c r="AM38" s="55"/>
      <c r="AN38" s="55"/>
      <c r="AO38" s="55"/>
      <c r="AP38" s="55"/>
      <c r="AQ38" s="55"/>
      <c r="AR38" s="55"/>
    </row>
    <row r="39" spans="13:44">
      <c r="M39" s="55"/>
      <c r="N39" s="55"/>
      <c r="O39" s="55"/>
      <c r="P39" s="55"/>
      <c r="Q39" s="55"/>
      <c r="R39" s="55"/>
      <c r="S39" s="55"/>
      <c r="T39" s="55"/>
      <c r="U39" s="55"/>
      <c r="V39" s="55"/>
      <c r="W39" s="55"/>
      <c r="X39" s="55"/>
      <c r="Y39" s="55"/>
      <c r="Z39" s="55"/>
      <c r="AA39" s="55"/>
      <c r="AD39" s="55"/>
      <c r="AE39" s="55"/>
      <c r="AF39" s="55"/>
      <c r="AG39" s="55"/>
      <c r="AH39" s="55"/>
      <c r="AI39" s="55"/>
      <c r="AJ39" s="55"/>
      <c r="AK39" s="55"/>
      <c r="AL39" s="55"/>
      <c r="AM39" s="55"/>
      <c r="AN39" s="55"/>
      <c r="AO39" s="55"/>
      <c r="AP39" s="55"/>
      <c r="AQ39" s="55"/>
      <c r="AR39" s="55"/>
    </row>
    <row r="40" spans="13:44">
      <c r="M40" s="55"/>
      <c r="N40" s="55"/>
      <c r="O40" s="55"/>
      <c r="P40" s="55"/>
      <c r="Q40" s="55"/>
      <c r="R40" s="55"/>
      <c r="S40" s="55"/>
      <c r="T40" s="55"/>
      <c r="U40" s="55"/>
      <c r="V40" s="55"/>
      <c r="W40" s="55"/>
      <c r="X40" s="55"/>
      <c r="Y40" s="55"/>
      <c r="Z40" s="55"/>
      <c r="AA40" s="55"/>
      <c r="AD40" s="55"/>
      <c r="AE40" s="55"/>
      <c r="AF40" s="55"/>
      <c r="AG40" s="55"/>
      <c r="AH40" s="55"/>
      <c r="AI40" s="55"/>
      <c r="AJ40" s="55"/>
      <c r="AK40" s="55"/>
      <c r="AL40" s="55"/>
      <c r="AM40" s="55"/>
      <c r="AN40" s="55"/>
      <c r="AO40" s="55"/>
      <c r="AP40" s="55"/>
      <c r="AQ40" s="55"/>
      <c r="AR40" s="55"/>
    </row>
    <row r="41" spans="13:44">
      <c r="M41" s="55"/>
      <c r="N41" s="55"/>
      <c r="O41" s="55"/>
      <c r="P41" s="55"/>
      <c r="Q41" s="55"/>
      <c r="R41" s="55"/>
      <c r="S41" s="55"/>
      <c r="T41" s="55"/>
      <c r="U41" s="55"/>
      <c r="V41" s="55"/>
      <c r="W41" s="55"/>
      <c r="X41" s="55"/>
      <c r="Y41" s="55"/>
      <c r="Z41" s="55"/>
      <c r="AA41" s="55"/>
      <c r="AD41" s="55"/>
      <c r="AE41" s="55"/>
      <c r="AF41" s="55"/>
      <c r="AG41" s="55"/>
      <c r="AH41" s="55"/>
      <c r="AI41" s="55"/>
      <c r="AJ41" s="55"/>
      <c r="AK41" s="55"/>
      <c r="AL41" s="55"/>
      <c r="AM41" s="55"/>
      <c r="AN41" s="55"/>
      <c r="AO41" s="55"/>
      <c r="AP41" s="55"/>
      <c r="AQ41" s="55"/>
      <c r="AR41" s="55"/>
    </row>
    <row r="42" spans="13:44">
      <c r="M42" s="55"/>
      <c r="N42" s="55"/>
      <c r="O42" s="55"/>
      <c r="P42" s="55"/>
      <c r="Q42" s="55"/>
      <c r="R42" s="55"/>
      <c r="S42" s="55"/>
      <c r="T42" s="55"/>
      <c r="U42" s="55"/>
      <c r="V42" s="55"/>
      <c r="W42" s="55"/>
      <c r="X42" s="55"/>
      <c r="Y42" s="55"/>
      <c r="Z42" s="55"/>
      <c r="AA42" s="55"/>
      <c r="AD42" s="55"/>
      <c r="AE42" s="55"/>
      <c r="AF42" s="55"/>
      <c r="AG42" s="55"/>
      <c r="AH42" s="55"/>
      <c r="AI42" s="55"/>
      <c r="AJ42" s="55"/>
      <c r="AK42" s="55"/>
      <c r="AL42" s="55"/>
      <c r="AM42" s="55"/>
      <c r="AN42" s="55"/>
      <c r="AO42" s="55"/>
      <c r="AP42" s="55"/>
      <c r="AQ42" s="55"/>
      <c r="AR42" s="55"/>
    </row>
    <row r="43" spans="13:44">
      <c r="M43" s="55"/>
      <c r="N43" s="55"/>
      <c r="O43" s="55"/>
      <c r="P43" s="55"/>
      <c r="Q43" s="55"/>
      <c r="R43" s="55"/>
      <c r="S43" s="55"/>
      <c r="T43" s="55"/>
      <c r="U43" s="55"/>
      <c r="V43" s="55"/>
      <c r="W43" s="55"/>
      <c r="X43" s="55"/>
      <c r="Y43" s="55"/>
      <c r="Z43" s="55"/>
      <c r="AA43" s="55"/>
      <c r="AD43" s="55"/>
      <c r="AE43" s="55"/>
      <c r="AF43" s="55"/>
      <c r="AG43" s="55"/>
      <c r="AH43" s="55"/>
      <c r="AI43" s="55"/>
      <c r="AJ43" s="55"/>
      <c r="AK43" s="55"/>
      <c r="AL43" s="55"/>
      <c r="AM43" s="55"/>
      <c r="AN43" s="55"/>
      <c r="AO43" s="55"/>
      <c r="AP43" s="55"/>
      <c r="AQ43" s="55"/>
      <c r="AR43" s="55"/>
    </row>
    <row r="44" spans="13:44">
      <c r="M44" s="55"/>
      <c r="N44" s="55"/>
      <c r="O44" s="55"/>
      <c r="P44" s="55"/>
      <c r="Q44" s="55"/>
      <c r="R44" s="55"/>
      <c r="S44" s="55"/>
      <c r="T44" s="55"/>
      <c r="U44" s="55"/>
      <c r="V44" s="55"/>
      <c r="W44" s="55"/>
      <c r="X44" s="55"/>
      <c r="Y44" s="55"/>
      <c r="Z44" s="55"/>
      <c r="AA44" s="55"/>
      <c r="AD44" s="55"/>
      <c r="AE44" s="55"/>
      <c r="AF44" s="55"/>
      <c r="AG44" s="55"/>
      <c r="AH44" s="55"/>
      <c r="AI44" s="55"/>
      <c r="AJ44" s="55"/>
      <c r="AK44" s="55"/>
      <c r="AL44" s="55"/>
      <c r="AM44" s="55"/>
      <c r="AN44" s="55"/>
      <c r="AO44" s="55"/>
      <c r="AP44" s="55"/>
      <c r="AQ44" s="55"/>
      <c r="AR44" s="55"/>
    </row>
    <row r="45" spans="13:44">
      <c r="M45" s="55"/>
      <c r="N45" s="55"/>
      <c r="O45" s="55"/>
      <c r="P45" s="55"/>
      <c r="Q45" s="55"/>
      <c r="R45" s="55"/>
      <c r="S45" s="55"/>
      <c r="T45" s="55"/>
      <c r="U45" s="55"/>
      <c r="V45" s="55"/>
      <c r="W45" s="55"/>
      <c r="X45" s="55"/>
      <c r="Y45" s="55"/>
      <c r="Z45" s="55"/>
      <c r="AA45" s="55"/>
      <c r="AD45" s="55"/>
      <c r="AE45" s="55"/>
      <c r="AF45" s="55"/>
      <c r="AG45" s="55"/>
      <c r="AH45" s="55"/>
      <c r="AI45" s="55"/>
      <c r="AJ45" s="55"/>
      <c r="AK45" s="55"/>
      <c r="AL45" s="55"/>
      <c r="AM45" s="55"/>
      <c r="AN45" s="55"/>
      <c r="AO45" s="55"/>
      <c r="AP45" s="55"/>
      <c r="AQ45" s="55"/>
      <c r="AR45" s="55"/>
    </row>
    <row r="46" spans="13:44">
      <c r="M46" s="55"/>
      <c r="N46" s="55"/>
      <c r="O46" s="55"/>
      <c r="P46" s="55"/>
      <c r="Q46" s="55"/>
      <c r="R46" s="55"/>
      <c r="S46" s="55"/>
      <c r="T46" s="55"/>
      <c r="U46" s="55"/>
      <c r="V46" s="55"/>
      <c r="W46" s="55"/>
      <c r="X46" s="55"/>
      <c r="Y46" s="55"/>
      <c r="Z46" s="55"/>
      <c r="AA46" s="55"/>
      <c r="AD46" s="55"/>
      <c r="AE46" s="55"/>
      <c r="AF46" s="55"/>
      <c r="AG46" s="55"/>
      <c r="AH46" s="55"/>
      <c r="AI46" s="55"/>
      <c r="AJ46" s="55"/>
      <c r="AK46" s="55"/>
      <c r="AL46" s="55"/>
      <c r="AM46" s="55"/>
      <c r="AN46" s="55"/>
      <c r="AO46" s="55"/>
      <c r="AP46" s="55"/>
      <c r="AQ46" s="55"/>
      <c r="AR46" s="55"/>
    </row>
    <row r="47" spans="13:44">
      <c r="M47" s="55"/>
      <c r="N47" s="55"/>
      <c r="O47" s="55"/>
      <c r="P47" s="55"/>
      <c r="Q47" s="55"/>
      <c r="R47" s="55"/>
      <c r="S47" s="55"/>
      <c r="T47" s="55"/>
      <c r="U47" s="55"/>
      <c r="V47" s="55"/>
      <c r="W47" s="55"/>
      <c r="X47" s="55"/>
      <c r="Y47" s="55"/>
      <c r="Z47" s="55"/>
      <c r="AA47" s="55"/>
      <c r="AD47" s="55"/>
      <c r="AE47" s="55"/>
      <c r="AF47" s="55"/>
      <c r="AG47" s="55"/>
      <c r="AH47" s="55"/>
      <c r="AI47" s="55"/>
      <c r="AJ47" s="55"/>
      <c r="AK47" s="55"/>
      <c r="AL47" s="55"/>
      <c r="AM47" s="55"/>
      <c r="AN47" s="55"/>
      <c r="AO47" s="55"/>
      <c r="AP47" s="55"/>
      <c r="AQ47" s="55"/>
      <c r="AR47" s="55"/>
    </row>
    <row r="48" spans="13:44">
      <c r="M48" s="55"/>
      <c r="N48" s="55"/>
      <c r="O48" s="55"/>
      <c r="P48" s="55"/>
      <c r="Q48" s="55"/>
      <c r="R48" s="55"/>
      <c r="S48" s="55"/>
      <c r="T48" s="55"/>
      <c r="U48" s="55"/>
      <c r="V48" s="55"/>
      <c r="W48" s="55"/>
      <c r="X48" s="55"/>
      <c r="Y48" s="55"/>
      <c r="Z48" s="55"/>
      <c r="AA48" s="55"/>
      <c r="AD48" s="55"/>
      <c r="AE48" s="55"/>
      <c r="AF48" s="55"/>
      <c r="AG48" s="55"/>
      <c r="AH48" s="55"/>
      <c r="AI48" s="55"/>
      <c r="AJ48" s="55"/>
      <c r="AK48" s="55"/>
      <c r="AL48" s="55"/>
      <c r="AM48" s="55"/>
      <c r="AN48" s="55"/>
      <c r="AO48" s="55"/>
      <c r="AP48" s="55"/>
      <c r="AQ48" s="55"/>
      <c r="AR48" s="55"/>
    </row>
    <row r="49" spans="13:44">
      <c r="M49" s="55"/>
      <c r="N49" s="55"/>
      <c r="O49" s="55"/>
      <c r="P49" s="55"/>
      <c r="Q49" s="55"/>
      <c r="R49" s="55"/>
      <c r="S49" s="55"/>
      <c r="T49" s="55"/>
      <c r="U49" s="55"/>
      <c r="V49" s="55"/>
      <c r="W49" s="55"/>
      <c r="X49" s="55"/>
      <c r="Y49" s="55"/>
      <c r="Z49" s="55"/>
      <c r="AA49" s="55"/>
      <c r="AD49" s="55"/>
      <c r="AE49" s="55"/>
      <c r="AF49" s="55"/>
      <c r="AG49" s="55"/>
      <c r="AH49" s="55"/>
      <c r="AI49" s="55"/>
      <c r="AJ49" s="55"/>
      <c r="AK49" s="55"/>
      <c r="AL49" s="55"/>
      <c r="AM49" s="55"/>
      <c r="AN49" s="55"/>
      <c r="AO49" s="55"/>
      <c r="AP49" s="55"/>
      <c r="AQ49" s="55"/>
      <c r="AR49" s="55"/>
    </row>
    <row r="50" spans="13:44">
      <c r="M50" s="55"/>
      <c r="N50" s="55"/>
      <c r="O50" s="55"/>
      <c r="P50" s="55"/>
      <c r="Q50" s="55"/>
      <c r="R50" s="55"/>
      <c r="S50" s="55"/>
      <c r="T50" s="55"/>
      <c r="U50" s="55"/>
      <c r="V50" s="55"/>
      <c r="W50" s="55"/>
      <c r="X50" s="55"/>
      <c r="Y50" s="55"/>
      <c r="Z50" s="55"/>
      <c r="AA50" s="55"/>
      <c r="AD50" s="55"/>
      <c r="AE50" s="55"/>
      <c r="AF50" s="55"/>
      <c r="AG50" s="55"/>
      <c r="AH50" s="55"/>
      <c r="AI50" s="55"/>
      <c r="AJ50" s="55"/>
      <c r="AK50" s="55"/>
      <c r="AL50" s="55"/>
      <c r="AM50" s="55"/>
      <c r="AN50" s="55"/>
      <c r="AO50" s="55"/>
      <c r="AP50" s="55"/>
      <c r="AQ50" s="55"/>
      <c r="AR50" s="55"/>
    </row>
    <row r="51" spans="13:44">
      <c r="M51" s="55"/>
      <c r="N51" s="55"/>
      <c r="O51" s="55"/>
      <c r="P51" s="55"/>
      <c r="Q51" s="55"/>
      <c r="R51" s="55"/>
      <c r="S51" s="55"/>
      <c r="T51" s="55"/>
      <c r="U51" s="55"/>
      <c r="V51" s="55"/>
      <c r="W51" s="55"/>
      <c r="X51" s="55"/>
      <c r="Y51" s="55"/>
      <c r="Z51" s="55"/>
      <c r="AA51" s="55"/>
      <c r="AD51" s="55"/>
      <c r="AE51" s="55"/>
      <c r="AF51" s="55"/>
      <c r="AG51" s="55"/>
      <c r="AH51" s="55"/>
      <c r="AI51" s="55"/>
      <c r="AJ51" s="55"/>
      <c r="AK51" s="55"/>
      <c r="AL51" s="55"/>
      <c r="AM51" s="55"/>
      <c r="AN51" s="55"/>
      <c r="AO51" s="55"/>
      <c r="AP51" s="55"/>
      <c r="AQ51" s="55"/>
      <c r="AR51" s="55"/>
    </row>
    <row r="52" spans="13:44">
      <c r="M52" s="55"/>
      <c r="N52" s="55"/>
      <c r="O52" s="55"/>
      <c r="P52" s="55"/>
      <c r="Q52" s="55"/>
      <c r="R52" s="55"/>
      <c r="S52" s="55"/>
      <c r="T52" s="55"/>
      <c r="U52" s="55"/>
      <c r="V52" s="55"/>
      <c r="W52" s="55"/>
      <c r="X52" s="55"/>
      <c r="Y52" s="55"/>
      <c r="Z52" s="55"/>
      <c r="AA52" s="55"/>
      <c r="AD52" s="55"/>
      <c r="AE52" s="55"/>
      <c r="AF52" s="55"/>
      <c r="AG52" s="55"/>
      <c r="AH52" s="55"/>
      <c r="AI52" s="55"/>
      <c r="AJ52" s="55"/>
      <c r="AK52" s="55"/>
      <c r="AL52" s="55"/>
      <c r="AM52" s="55"/>
      <c r="AN52" s="55"/>
      <c r="AO52" s="55"/>
      <c r="AP52" s="55"/>
      <c r="AQ52" s="55"/>
      <c r="AR52" s="55"/>
    </row>
    <row r="53" spans="13:44">
      <c r="M53" s="55"/>
      <c r="N53" s="55"/>
      <c r="O53" s="55"/>
      <c r="P53" s="55"/>
      <c r="Q53" s="55"/>
      <c r="R53" s="55"/>
      <c r="S53" s="55"/>
      <c r="T53" s="55"/>
      <c r="U53" s="55"/>
      <c r="V53" s="55"/>
      <c r="W53" s="55"/>
      <c r="X53" s="55"/>
      <c r="Y53" s="55"/>
      <c r="Z53" s="55"/>
      <c r="AA53" s="55"/>
      <c r="AD53" s="55"/>
      <c r="AE53" s="55"/>
      <c r="AF53" s="55"/>
      <c r="AG53" s="55"/>
      <c r="AH53" s="55"/>
      <c r="AI53" s="55"/>
      <c r="AJ53" s="55"/>
      <c r="AK53" s="55"/>
      <c r="AL53" s="55"/>
      <c r="AM53" s="55"/>
      <c r="AN53" s="55"/>
      <c r="AO53" s="55"/>
      <c r="AP53" s="55"/>
      <c r="AQ53" s="55"/>
      <c r="AR53" s="55"/>
    </row>
    <row r="54" spans="13:44">
      <c r="M54" s="55"/>
      <c r="N54" s="55"/>
      <c r="O54" s="55"/>
      <c r="P54" s="55"/>
      <c r="Q54" s="55"/>
      <c r="R54" s="55"/>
      <c r="S54" s="55"/>
      <c r="T54" s="55"/>
      <c r="U54" s="55"/>
      <c r="V54" s="55"/>
      <c r="W54" s="55"/>
      <c r="X54" s="55"/>
      <c r="Y54" s="55"/>
      <c r="Z54" s="55"/>
      <c r="AA54" s="55"/>
      <c r="AD54" s="55"/>
      <c r="AE54" s="55"/>
      <c r="AF54" s="55"/>
      <c r="AG54" s="55"/>
      <c r="AH54" s="55"/>
      <c r="AI54" s="55"/>
      <c r="AJ54" s="55"/>
      <c r="AK54" s="55"/>
      <c r="AL54" s="55"/>
      <c r="AM54" s="55"/>
      <c r="AN54" s="55"/>
      <c r="AO54" s="55"/>
      <c r="AP54" s="55"/>
      <c r="AQ54" s="55"/>
      <c r="AR54" s="55"/>
    </row>
    <row r="55" spans="13:44">
      <c r="M55" s="55"/>
      <c r="N55" s="55"/>
      <c r="O55" s="55"/>
      <c r="P55" s="55"/>
      <c r="Q55" s="55"/>
      <c r="R55" s="55"/>
      <c r="S55" s="55"/>
      <c r="T55" s="55"/>
      <c r="U55" s="55"/>
      <c r="V55" s="55"/>
      <c r="W55" s="55"/>
      <c r="X55" s="55"/>
      <c r="Y55" s="55"/>
      <c r="Z55" s="55"/>
      <c r="AA55" s="55"/>
      <c r="AD55" s="55"/>
      <c r="AE55" s="55"/>
      <c r="AF55" s="55"/>
      <c r="AG55" s="55"/>
      <c r="AH55" s="55"/>
      <c r="AI55" s="55"/>
      <c r="AJ55" s="55"/>
      <c r="AK55" s="55"/>
      <c r="AL55" s="55"/>
      <c r="AM55" s="55"/>
      <c r="AN55" s="55"/>
      <c r="AO55" s="55"/>
      <c r="AP55" s="55"/>
      <c r="AQ55" s="55"/>
      <c r="AR55" s="55"/>
    </row>
    <row r="56" spans="13:44">
      <c r="M56" s="55"/>
      <c r="N56" s="55"/>
      <c r="O56" s="55"/>
      <c r="P56" s="55"/>
      <c r="Q56" s="55"/>
      <c r="R56" s="55"/>
      <c r="S56" s="55"/>
      <c r="T56" s="55"/>
      <c r="U56" s="55"/>
      <c r="V56" s="55"/>
      <c r="W56" s="55"/>
      <c r="X56" s="55"/>
      <c r="Y56" s="55"/>
      <c r="Z56" s="55"/>
      <c r="AA56" s="55"/>
      <c r="AD56" s="55"/>
      <c r="AE56" s="55"/>
      <c r="AF56" s="55"/>
      <c r="AG56" s="55"/>
      <c r="AH56" s="55"/>
      <c r="AI56" s="55"/>
      <c r="AJ56" s="55"/>
      <c r="AK56" s="55"/>
      <c r="AL56" s="55"/>
      <c r="AM56" s="55"/>
      <c r="AN56" s="55"/>
      <c r="AO56" s="55"/>
      <c r="AP56" s="55"/>
      <c r="AQ56" s="55"/>
      <c r="AR56" s="55"/>
    </row>
    <row r="57" spans="13:44">
      <c r="M57" s="55"/>
      <c r="N57" s="55"/>
      <c r="O57" s="55"/>
      <c r="P57" s="55"/>
      <c r="Q57" s="55"/>
      <c r="R57" s="55"/>
      <c r="S57" s="55"/>
      <c r="T57" s="55"/>
      <c r="U57" s="55"/>
      <c r="V57" s="55"/>
      <c r="W57" s="55"/>
      <c r="X57" s="55"/>
      <c r="Y57" s="55"/>
      <c r="Z57" s="55"/>
      <c r="AA57" s="55"/>
      <c r="AD57" s="55"/>
      <c r="AE57" s="55"/>
      <c r="AF57" s="55"/>
      <c r="AG57" s="55"/>
      <c r="AH57" s="55"/>
      <c r="AI57" s="55"/>
      <c r="AJ57" s="55"/>
      <c r="AK57" s="55"/>
      <c r="AL57" s="55"/>
      <c r="AM57" s="55"/>
      <c r="AN57" s="55"/>
      <c r="AO57" s="55"/>
      <c r="AP57" s="55"/>
      <c r="AQ57" s="55"/>
      <c r="AR57" s="55"/>
    </row>
    <row r="58" spans="13:44">
      <c r="M58" s="55"/>
      <c r="N58" s="55"/>
      <c r="O58" s="55"/>
      <c r="P58" s="55"/>
      <c r="Q58" s="55"/>
      <c r="R58" s="55"/>
      <c r="S58" s="55"/>
      <c r="T58" s="55"/>
      <c r="U58" s="55"/>
      <c r="V58" s="55"/>
      <c r="W58" s="55"/>
      <c r="X58" s="55"/>
      <c r="Y58" s="55"/>
      <c r="Z58" s="55"/>
      <c r="AA58" s="55"/>
      <c r="AD58" s="55"/>
      <c r="AE58" s="55"/>
      <c r="AF58" s="55"/>
      <c r="AG58" s="55"/>
      <c r="AH58" s="55"/>
      <c r="AI58" s="55"/>
      <c r="AJ58" s="55"/>
      <c r="AK58" s="55"/>
      <c r="AL58" s="55"/>
      <c r="AM58" s="55"/>
      <c r="AN58" s="55"/>
      <c r="AO58" s="55"/>
      <c r="AP58" s="55"/>
      <c r="AQ58" s="55"/>
      <c r="AR58" s="55"/>
    </row>
    <row r="59" spans="13:44">
      <c r="M59" s="55"/>
      <c r="N59" s="55"/>
      <c r="O59" s="55"/>
      <c r="P59" s="55"/>
      <c r="Q59" s="55"/>
      <c r="R59" s="55"/>
      <c r="S59" s="55"/>
      <c r="T59" s="55"/>
      <c r="U59" s="55"/>
      <c r="V59" s="55"/>
      <c r="W59" s="55"/>
      <c r="X59" s="55"/>
      <c r="Y59" s="55"/>
      <c r="Z59" s="55"/>
      <c r="AA59" s="55"/>
      <c r="AD59" s="55"/>
      <c r="AE59" s="55"/>
      <c r="AF59" s="55"/>
      <c r="AG59" s="55"/>
      <c r="AH59" s="55"/>
      <c r="AI59" s="55"/>
      <c r="AJ59" s="55"/>
      <c r="AK59" s="55"/>
      <c r="AL59" s="55"/>
      <c r="AM59" s="55"/>
      <c r="AN59" s="55"/>
      <c r="AO59" s="55"/>
      <c r="AP59" s="55"/>
      <c r="AQ59" s="55"/>
      <c r="AR59" s="55"/>
    </row>
    <row r="60" spans="13:44">
      <c r="M60" s="55"/>
      <c r="N60" s="55"/>
      <c r="O60" s="55"/>
      <c r="P60" s="55"/>
      <c r="Q60" s="55"/>
      <c r="R60" s="55"/>
      <c r="S60" s="55"/>
      <c r="T60" s="55"/>
      <c r="U60" s="55"/>
      <c r="V60" s="55"/>
      <c r="W60" s="55"/>
      <c r="X60" s="55"/>
      <c r="Y60" s="55"/>
      <c r="Z60" s="55"/>
      <c r="AA60" s="55"/>
      <c r="AD60" s="55"/>
      <c r="AE60" s="55"/>
      <c r="AF60" s="55"/>
      <c r="AG60" s="55"/>
      <c r="AH60" s="55"/>
      <c r="AI60" s="55"/>
      <c r="AJ60" s="55"/>
      <c r="AK60" s="55"/>
      <c r="AL60" s="55"/>
      <c r="AM60" s="55"/>
      <c r="AN60" s="55"/>
      <c r="AO60" s="55"/>
      <c r="AP60" s="55"/>
      <c r="AQ60" s="55"/>
      <c r="AR60" s="55"/>
    </row>
    <row r="61" spans="13:44">
      <c r="M61" s="55"/>
      <c r="N61" s="55"/>
      <c r="O61" s="55"/>
      <c r="P61" s="55"/>
      <c r="Q61" s="55"/>
      <c r="R61" s="55"/>
      <c r="S61" s="55"/>
      <c r="T61" s="55"/>
      <c r="U61" s="55"/>
      <c r="V61" s="55"/>
      <c r="W61" s="55"/>
      <c r="X61" s="55"/>
      <c r="Y61" s="55"/>
      <c r="Z61" s="55"/>
      <c r="AA61" s="55"/>
      <c r="AD61" s="55"/>
      <c r="AE61" s="55"/>
      <c r="AF61" s="55"/>
      <c r="AG61" s="55"/>
      <c r="AH61" s="55"/>
      <c r="AI61" s="55"/>
      <c r="AJ61" s="55"/>
      <c r="AK61" s="55"/>
      <c r="AL61" s="55"/>
      <c r="AM61" s="55"/>
      <c r="AN61" s="55"/>
      <c r="AO61" s="55"/>
      <c r="AP61" s="55"/>
      <c r="AQ61" s="55"/>
      <c r="AR61" s="55"/>
    </row>
    <row r="62" spans="13:44">
      <c r="M62" s="55"/>
      <c r="N62" s="55"/>
      <c r="O62" s="55"/>
      <c r="P62" s="55"/>
      <c r="Q62" s="55"/>
      <c r="R62" s="55"/>
      <c r="S62" s="55"/>
      <c r="T62" s="55"/>
      <c r="U62" s="55"/>
      <c r="V62" s="55"/>
      <c r="W62" s="55"/>
      <c r="X62" s="55"/>
      <c r="Y62" s="55"/>
      <c r="Z62" s="55"/>
      <c r="AA62" s="55"/>
      <c r="AD62" s="55"/>
      <c r="AE62" s="55"/>
      <c r="AF62" s="55"/>
      <c r="AG62" s="55"/>
      <c r="AH62" s="55"/>
      <c r="AI62" s="55"/>
      <c r="AJ62" s="55"/>
      <c r="AK62" s="55"/>
      <c r="AL62" s="55"/>
      <c r="AM62" s="55"/>
      <c r="AN62" s="55"/>
      <c r="AO62" s="55"/>
      <c r="AP62" s="55"/>
      <c r="AQ62" s="55"/>
      <c r="AR62" s="55"/>
    </row>
    <row r="63" spans="13:44">
      <c r="M63" s="55"/>
      <c r="N63" s="55"/>
      <c r="O63" s="55"/>
      <c r="P63" s="55"/>
      <c r="Q63" s="55"/>
      <c r="R63" s="55"/>
      <c r="S63" s="55"/>
      <c r="T63" s="55"/>
      <c r="U63" s="55"/>
      <c r="V63" s="55"/>
      <c r="W63" s="55"/>
      <c r="X63" s="55"/>
      <c r="Y63" s="55"/>
      <c r="Z63" s="55"/>
      <c r="AA63" s="55"/>
      <c r="AD63" s="55"/>
      <c r="AE63" s="55"/>
      <c r="AF63" s="55"/>
      <c r="AG63" s="55"/>
      <c r="AH63" s="55"/>
      <c r="AI63" s="55"/>
      <c r="AJ63" s="55"/>
      <c r="AK63" s="55"/>
      <c r="AL63" s="55"/>
      <c r="AM63" s="55"/>
      <c r="AN63" s="55"/>
      <c r="AO63" s="55"/>
      <c r="AP63" s="55"/>
      <c r="AQ63" s="55"/>
      <c r="AR63" s="55"/>
    </row>
    <row r="64" spans="13:44">
      <c r="M64" s="55"/>
      <c r="N64" s="55"/>
      <c r="O64" s="55"/>
      <c r="P64" s="55"/>
      <c r="Q64" s="55"/>
      <c r="R64" s="55"/>
      <c r="S64" s="55"/>
      <c r="T64" s="55"/>
      <c r="U64" s="55"/>
      <c r="V64" s="55"/>
      <c r="W64" s="55"/>
      <c r="X64" s="55"/>
      <c r="Y64" s="55"/>
      <c r="Z64" s="55"/>
      <c r="AA64" s="55"/>
      <c r="AD64" s="55"/>
      <c r="AE64" s="55"/>
      <c r="AF64" s="55"/>
      <c r="AG64" s="55"/>
      <c r="AH64" s="55"/>
      <c r="AI64" s="55"/>
      <c r="AJ64" s="55"/>
      <c r="AK64" s="55"/>
      <c r="AL64" s="55"/>
      <c r="AM64" s="55"/>
      <c r="AN64" s="55"/>
      <c r="AO64" s="55"/>
      <c r="AP64" s="55"/>
      <c r="AQ64" s="55"/>
      <c r="AR64" s="55"/>
    </row>
    <row r="65" spans="13:44">
      <c r="M65" s="55"/>
      <c r="N65" s="55"/>
      <c r="O65" s="55"/>
      <c r="P65" s="55"/>
      <c r="Q65" s="55"/>
      <c r="R65" s="55"/>
      <c r="S65" s="55"/>
      <c r="T65" s="55"/>
      <c r="U65" s="55"/>
      <c r="V65" s="55"/>
      <c r="W65" s="55"/>
      <c r="X65" s="55"/>
      <c r="Y65" s="55"/>
      <c r="Z65" s="55"/>
      <c r="AA65" s="55"/>
      <c r="AD65" s="55"/>
      <c r="AE65" s="55"/>
      <c r="AF65" s="55"/>
      <c r="AG65" s="55"/>
      <c r="AH65" s="55"/>
      <c r="AI65" s="55"/>
      <c r="AJ65" s="55"/>
      <c r="AK65" s="55"/>
      <c r="AL65" s="55"/>
      <c r="AM65" s="55"/>
      <c r="AN65" s="55"/>
      <c r="AO65" s="55"/>
      <c r="AP65" s="55"/>
      <c r="AQ65" s="55"/>
      <c r="AR65" s="55"/>
    </row>
    <row r="66" spans="13:44">
      <c r="M66" s="55"/>
      <c r="N66" s="55"/>
      <c r="O66" s="55"/>
      <c r="P66" s="55"/>
      <c r="Q66" s="55"/>
      <c r="R66" s="55"/>
      <c r="S66" s="55"/>
      <c r="T66" s="55"/>
      <c r="U66" s="55"/>
      <c r="V66" s="55"/>
      <c r="W66" s="55"/>
      <c r="X66" s="55"/>
      <c r="Y66" s="55"/>
      <c r="Z66" s="55"/>
      <c r="AA66" s="55"/>
      <c r="AD66" s="55"/>
      <c r="AE66" s="55"/>
      <c r="AF66" s="55"/>
      <c r="AG66" s="55"/>
      <c r="AH66" s="55"/>
      <c r="AI66" s="55"/>
      <c r="AJ66" s="55"/>
      <c r="AK66" s="55"/>
      <c r="AL66" s="55"/>
      <c r="AM66" s="55"/>
      <c r="AN66" s="55"/>
      <c r="AO66" s="55"/>
      <c r="AP66" s="55"/>
      <c r="AQ66" s="55"/>
      <c r="AR66" s="55"/>
    </row>
    <row r="67" spans="13:44">
      <c r="M67" s="55"/>
      <c r="N67" s="55"/>
      <c r="O67" s="55"/>
      <c r="P67" s="55"/>
      <c r="Q67" s="55"/>
      <c r="R67" s="55"/>
      <c r="S67" s="55"/>
      <c r="T67" s="55"/>
      <c r="U67" s="55"/>
      <c r="V67" s="55"/>
      <c r="W67" s="55"/>
      <c r="X67" s="55"/>
      <c r="Y67" s="55"/>
      <c r="Z67" s="55"/>
      <c r="AA67" s="55"/>
      <c r="AD67" s="55"/>
      <c r="AE67" s="55"/>
      <c r="AF67" s="55"/>
      <c r="AG67" s="55"/>
      <c r="AH67" s="55"/>
      <c r="AI67" s="55"/>
      <c r="AJ67" s="55"/>
      <c r="AK67" s="55"/>
      <c r="AL67" s="55"/>
      <c r="AM67" s="55"/>
      <c r="AN67" s="55"/>
      <c r="AO67" s="55"/>
      <c r="AP67" s="55"/>
      <c r="AQ67" s="55"/>
      <c r="AR67" s="55"/>
    </row>
    <row r="68" spans="13:44">
      <c r="M68" s="55"/>
      <c r="N68" s="55"/>
      <c r="O68" s="55"/>
      <c r="P68" s="55"/>
      <c r="Q68" s="55"/>
      <c r="R68" s="55"/>
      <c r="S68" s="55"/>
      <c r="T68" s="55"/>
      <c r="U68" s="55"/>
      <c r="V68" s="55"/>
      <c r="W68" s="55"/>
      <c r="X68" s="55"/>
      <c r="Y68" s="55"/>
      <c r="Z68" s="55"/>
      <c r="AA68" s="55"/>
      <c r="AD68" s="55"/>
      <c r="AE68" s="55"/>
      <c r="AF68" s="55"/>
      <c r="AG68" s="55"/>
      <c r="AH68" s="55"/>
      <c r="AI68" s="55"/>
      <c r="AJ68" s="55"/>
      <c r="AK68" s="55"/>
      <c r="AL68" s="55"/>
      <c r="AM68" s="55"/>
      <c r="AN68" s="55"/>
      <c r="AO68" s="55"/>
      <c r="AP68" s="55"/>
      <c r="AQ68" s="55"/>
      <c r="AR68" s="55"/>
    </row>
    <row r="69" spans="13:44">
      <c r="M69" s="55"/>
      <c r="N69" s="55"/>
      <c r="O69" s="55"/>
      <c r="P69" s="55"/>
      <c r="Q69" s="55"/>
      <c r="R69" s="55"/>
      <c r="S69" s="55"/>
      <c r="T69" s="55"/>
      <c r="U69" s="55"/>
      <c r="V69" s="55"/>
      <c r="W69" s="55"/>
      <c r="X69" s="55"/>
      <c r="Y69" s="55"/>
      <c r="Z69" s="55"/>
      <c r="AA69" s="55"/>
      <c r="AD69" s="55"/>
      <c r="AE69" s="55"/>
      <c r="AF69" s="55"/>
      <c r="AG69" s="55"/>
      <c r="AH69" s="55"/>
      <c r="AI69" s="55"/>
      <c r="AJ69" s="55"/>
      <c r="AK69" s="55"/>
      <c r="AL69" s="55"/>
      <c r="AM69" s="55"/>
      <c r="AN69" s="55"/>
      <c r="AO69" s="55"/>
      <c r="AP69" s="55"/>
      <c r="AQ69" s="55"/>
      <c r="AR69" s="55"/>
    </row>
    <row r="70" spans="13:44">
      <c r="M70" s="55"/>
      <c r="N70" s="55"/>
      <c r="O70" s="55"/>
      <c r="P70" s="55"/>
      <c r="Q70" s="55"/>
      <c r="R70" s="55"/>
      <c r="S70" s="55"/>
      <c r="T70" s="55"/>
      <c r="U70" s="55"/>
      <c r="V70" s="55"/>
      <c r="W70" s="55"/>
      <c r="X70" s="55"/>
      <c r="Y70" s="55"/>
      <c r="Z70" s="55"/>
      <c r="AA70" s="55"/>
      <c r="AD70" s="55"/>
      <c r="AE70" s="55"/>
      <c r="AF70" s="55"/>
      <c r="AG70" s="55"/>
      <c r="AH70" s="55"/>
      <c r="AI70" s="55"/>
      <c r="AJ70" s="55"/>
      <c r="AK70" s="55"/>
      <c r="AL70" s="55"/>
      <c r="AM70" s="55"/>
      <c r="AN70" s="55"/>
      <c r="AO70" s="55"/>
      <c r="AP70" s="55"/>
      <c r="AQ70" s="55"/>
      <c r="AR70" s="55"/>
    </row>
    <row r="71" spans="13:44">
      <c r="M71" s="55"/>
      <c r="N71" s="55"/>
      <c r="O71" s="55"/>
      <c r="P71" s="55"/>
      <c r="Q71" s="55"/>
      <c r="R71" s="55"/>
      <c r="S71" s="55"/>
      <c r="T71" s="55"/>
      <c r="U71" s="55"/>
      <c r="V71" s="55"/>
      <c r="W71" s="55"/>
      <c r="X71" s="55"/>
      <c r="Y71" s="55"/>
      <c r="Z71" s="55"/>
      <c r="AA71" s="55"/>
      <c r="AD71" s="55"/>
      <c r="AE71" s="55"/>
      <c r="AF71" s="55"/>
      <c r="AG71" s="55"/>
      <c r="AH71" s="55"/>
      <c r="AI71" s="55"/>
      <c r="AJ71" s="55"/>
      <c r="AK71" s="55"/>
      <c r="AL71" s="55"/>
      <c r="AM71" s="55"/>
      <c r="AN71" s="55"/>
      <c r="AO71" s="55"/>
      <c r="AP71" s="55"/>
      <c r="AQ71" s="55"/>
      <c r="AR71" s="55"/>
    </row>
    <row r="72" spans="13:44">
      <c r="M72" s="55"/>
      <c r="N72" s="55"/>
      <c r="O72" s="55"/>
      <c r="P72" s="55"/>
      <c r="Q72" s="55"/>
      <c r="R72" s="55"/>
      <c r="S72" s="55"/>
      <c r="T72" s="55"/>
      <c r="U72" s="55"/>
      <c r="V72" s="55"/>
      <c r="W72" s="55"/>
      <c r="X72" s="55"/>
      <c r="Y72" s="55"/>
      <c r="Z72" s="55"/>
      <c r="AA72" s="55"/>
      <c r="AD72" s="55"/>
      <c r="AE72" s="55"/>
      <c r="AF72" s="55"/>
      <c r="AG72" s="55"/>
      <c r="AH72" s="55"/>
      <c r="AI72" s="55"/>
      <c r="AJ72" s="55"/>
      <c r="AK72" s="55"/>
      <c r="AL72" s="55"/>
      <c r="AM72" s="55"/>
      <c r="AN72" s="55"/>
      <c r="AO72" s="55"/>
      <c r="AP72" s="55"/>
      <c r="AQ72" s="55"/>
      <c r="AR72" s="55"/>
    </row>
    <row r="73" spans="13:44">
      <c r="M73" s="55"/>
      <c r="N73" s="55"/>
      <c r="O73" s="55"/>
      <c r="P73" s="55"/>
      <c r="Q73" s="55"/>
      <c r="R73" s="55"/>
      <c r="S73" s="55"/>
      <c r="T73" s="55"/>
      <c r="U73" s="55"/>
      <c r="V73" s="55"/>
      <c r="W73" s="55"/>
      <c r="X73" s="55"/>
      <c r="Y73" s="55"/>
      <c r="Z73" s="55"/>
      <c r="AA73" s="55"/>
      <c r="AD73" s="55"/>
      <c r="AE73" s="55"/>
      <c r="AF73" s="55"/>
      <c r="AG73" s="55"/>
      <c r="AH73" s="55"/>
      <c r="AI73" s="55"/>
      <c r="AJ73" s="55"/>
      <c r="AK73" s="55"/>
      <c r="AL73" s="55"/>
      <c r="AM73" s="55"/>
      <c r="AN73" s="55"/>
      <c r="AO73" s="55"/>
      <c r="AP73" s="55"/>
      <c r="AQ73" s="55"/>
      <c r="AR73" s="55"/>
    </row>
    <row r="74" spans="13:44">
      <c r="M74" s="55"/>
      <c r="N74" s="55"/>
      <c r="O74" s="55"/>
      <c r="P74" s="55"/>
      <c r="Q74" s="55"/>
      <c r="R74" s="55"/>
      <c r="S74" s="55"/>
      <c r="T74" s="55"/>
      <c r="U74" s="55"/>
      <c r="V74" s="55"/>
      <c r="W74" s="55"/>
      <c r="X74" s="55"/>
      <c r="Y74" s="55"/>
      <c r="Z74" s="55"/>
      <c r="AA74" s="55"/>
      <c r="AD74" s="55"/>
      <c r="AE74" s="55"/>
      <c r="AF74" s="55"/>
      <c r="AG74" s="55"/>
      <c r="AH74" s="55"/>
      <c r="AI74" s="55"/>
      <c r="AJ74" s="55"/>
      <c r="AK74" s="55"/>
      <c r="AL74" s="55"/>
      <c r="AM74" s="55"/>
      <c r="AN74" s="55"/>
      <c r="AO74" s="55"/>
      <c r="AP74" s="55"/>
      <c r="AQ74" s="55"/>
      <c r="AR74" s="55"/>
    </row>
    <row r="75" spans="13:44">
      <c r="M75" s="55"/>
      <c r="N75" s="55"/>
      <c r="O75" s="55"/>
      <c r="P75" s="55"/>
      <c r="Q75" s="55"/>
      <c r="R75" s="55"/>
      <c r="S75" s="55"/>
      <c r="T75" s="55"/>
      <c r="U75" s="55"/>
      <c r="V75" s="55"/>
      <c r="W75" s="55"/>
      <c r="X75" s="55"/>
      <c r="Y75" s="55"/>
      <c r="Z75" s="55"/>
      <c r="AA75" s="55"/>
      <c r="AD75" s="55"/>
      <c r="AE75" s="55"/>
      <c r="AF75" s="55"/>
      <c r="AG75" s="55"/>
      <c r="AH75" s="55"/>
      <c r="AI75" s="55"/>
      <c r="AJ75" s="55"/>
      <c r="AK75" s="55"/>
      <c r="AL75" s="55"/>
      <c r="AM75" s="55"/>
      <c r="AN75" s="55"/>
      <c r="AO75" s="55"/>
      <c r="AP75" s="55"/>
      <c r="AQ75" s="55"/>
      <c r="AR75" s="55"/>
    </row>
    <row r="76" spans="13:44">
      <c r="M76" s="55"/>
      <c r="N76" s="55"/>
      <c r="O76" s="55"/>
      <c r="P76" s="55"/>
      <c r="Q76" s="55"/>
      <c r="R76" s="55"/>
      <c r="S76" s="55"/>
      <c r="T76" s="55"/>
      <c r="U76" s="55"/>
      <c r="V76" s="55"/>
      <c r="W76" s="55"/>
      <c r="X76" s="55"/>
      <c r="Y76" s="55"/>
      <c r="Z76" s="55"/>
      <c r="AA76" s="55"/>
      <c r="AD76" s="55"/>
      <c r="AE76" s="55"/>
      <c r="AF76" s="55"/>
      <c r="AG76" s="55"/>
      <c r="AH76" s="55"/>
      <c r="AI76" s="55"/>
      <c r="AJ76" s="55"/>
      <c r="AK76" s="55"/>
      <c r="AL76" s="55"/>
      <c r="AM76" s="55"/>
      <c r="AN76" s="55"/>
      <c r="AO76" s="55"/>
      <c r="AP76" s="55"/>
      <c r="AQ76" s="55"/>
      <c r="AR76" s="55"/>
    </row>
    <row r="77" spans="13:44">
      <c r="M77" s="55"/>
      <c r="N77" s="55"/>
      <c r="O77" s="55"/>
      <c r="P77" s="55"/>
      <c r="Q77" s="55"/>
      <c r="R77" s="55"/>
      <c r="S77" s="55"/>
      <c r="T77" s="55"/>
      <c r="U77" s="55"/>
      <c r="V77" s="55"/>
      <c r="W77" s="55"/>
      <c r="X77" s="55"/>
      <c r="Y77" s="55"/>
      <c r="Z77" s="55"/>
      <c r="AA77" s="55"/>
      <c r="AD77" s="55"/>
      <c r="AE77" s="55"/>
      <c r="AF77" s="55"/>
      <c r="AG77" s="55"/>
      <c r="AH77" s="55"/>
      <c r="AI77" s="55"/>
      <c r="AJ77" s="55"/>
      <c r="AK77" s="55"/>
      <c r="AL77" s="55"/>
      <c r="AM77" s="55"/>
      <c r="AN77" s="55"/>
      <c r="AO77" s="55"/>
      <c r="AP77" s="55"/>
      <c r="AQ77" s="55"/>
      <c r="AR77" s="55"/>
    </row>
    <row r="78" spans="13:44">
      <c r="M78" s="55"/>
      <c r="N78" s="55"/>
      <c r="O78" s="55"/>
      <c r="P78" s="55"/>
      <c r="Q78" s="55"/>
      <c r="R78" s="55"/>
      <c r="S78" s="55"/>
      <c r="T78" s="55"/>
      <c r="U78" s="55"/>
      <c r="V78" s="55"/>
      <c r="W78" s="55"/>
      <c r="X78" s="55"/>
      <c r="Y78" s="55"/>
      <c r="Z78" s="55"/>
      <c r="AA78" s="55"/>
      <c r="AD78" s="55"/>
      <c r="AE78" s="55"/>
      <c r="AF78" s="55"/>
      <c r="AG78" s="55"/>
      <c r="AH78" s="55"/>
      <c r="AI78" s="55"/>
      <c r="AJ78" s="55"/>
      <c r="AK78" s="55"/>
      <c r="AL78" s="55"/>
      <c r="AM78" s="55"/>
      <c r="AN78" s="55"/>
      <c r="AO78" s="55"/>
      <c r="AP78" s="55"/>
      <c r="AQ78" s="55"/>
      <c r="AR78" s="55"/>
    </row>
    <row r="79" spans="13:44">
      <c r="M79" s="55"/>
      <c r="N79" s="55"/>
      <c r="O79" s="55"/>
      <c r="P79" s="55"/>
      <c r="Q79" s="55"/>
      <c r="R79" s="55"/>
      <c r="S79" s="55"/>
      <c r="T79" s="55"/>
      <c r="U79" s="55"/>
      <c r="V79" s="55"/>
      <c r="W79" s="55"/>
      <c r="X79" s="55"/>
      <c r="Y79" s="55"/>
      <c r="Z79" s="55"/>
      <c r="AA79" s="55"/>
      <c r="AD79" s="55"/>
      <c r="AE79" s="55"/>
      <c r="AF79" s="55"/>
      <c r="AG79" s="55"/>
      <c r="AH79" s="55"/>
      <c r="AI79" s="55"/>
      <c r="AJ79" s="55"/>
      <c r="AK79" s="55"/>
      <c r="AL79" s="55"/>
      <c r="AM79" s="55"/>
      <c r="AN79" s="55"/>
      <c r="AO79" s="55"/>
      <c r="AP79" s="55"/>
      <c r="AQ79" s="55"/>
      <c r="AR79" s="55"/>
    </row>
    <row r="80" spans="13:44">
      <c r="M80" s="55"/>
      <c r="N80" s="55"/>
      <c r="O80" s="55"/>
      <c r="P80" s="55"/>
      <c r="Q80" s="55"/>
      <c r="R80" s="55"/>
      <c r="S80" s="55"/>
      <c r="T80" s="55"/>
      <c r="U80" s="55"/>
      <c r="V80" s="55"/>
      <c r="W80" s="55"/>
      <c r="X80" s="55"/>
      <c r="Y80" s="55"/>
      <c r="Z80" s="55"/>
      <c r="AA80" s="55"/>
      <c r="AD80" s="55"/>
      <c r="AE80" s="55"/>
      <c r="AF80" s="55"/>
      <c r="AG80" s="55"/>
      <c r="AH80" s="55"/>
      <c r="AI80" s="55"/>
      <c r="AJ80" s="55"/>
      <c r="AK80" s="55"/>
      <c r="AL80" s="55"/>
      <c r="AM80" s="55"/>
      <c r="AN80" s="55"/>
      <c r="AO80" s="55"/>
      <c r="AP80" s="55"/>
      <c r="AQ80" s="55"/>
      <c r="AR80" s="55"/>
    </row>
    <row r="81" spans="13:44">
      <c r="M81" s="55"/>
      <c r="N81" s="55"/>
      <c r="O81" s="55"/>
      <c r="P81" s="55"/>
      <c r="Q81" s="55"/>
      <c r="R81" s="55"/>
      <c r="S81" s="55"/>
      <c r="T81" s="55"/>
      <c r="U81" s="55"/>
      <c r="V81" s="55"/>
      <c r="W81" s="55"/>
      <c r="X81" s="55"/>
      <c r="Y81" s="55"/>
      <c r="Z81" s="55"/>
      <c r="AA81" s="55"/>
      <c r="AD81" s="55"/>
      <c r="AE81" s="55"/>
      <c r="AF81" s="55"/>
      <c r="AG81" s="55"/>
      <c r="AH81" s="55"/>
      <c r="AI81" s="55"/>
      <c r="AJ81" s="55"/>
      <c r="AK81" s="55"/>
      <c r="AL81" s="55"/>
      <c r="AM81" s="55"/>
      <c r="AN81" s="55"/>
      <c r="AO81" s="55"/>
      <c r="AP81" s="55"/>
      <c r="AQ81" s="55"/>
      <c r="AR81" s="55"/>
    </row>
    <row r="82" spans="13:44">
      <c r="M82" s="55"/>
      <c r="N82" s="55"/>
      <c r="O82" s="55"/>
      <c r="P82" s="55"/>
      <c r="Q82" s="55"/>
      <c r="R82" s="55"/>
      <c r="S82" s="55"/>
      <c r="T82" s="55"/>
      <c r="U82" s="55"/>
      <c r="V82" s="55"/>
      <c r="W82" s="55"/>
      <c r="X82" s="55"/>
      <c r="Y82" s="55"/>
      <c r="Z82" s="55"/>
      <c r="AA82" s="55"/>
      <c r="AD82" s="55"/>
      <c r="AE82" s="55"/>
      <c r="AF82" s="55"/>
      <c r="AG82" s="55"/>
      <c r="AH82" s="55"/>
      <c r="AI82" s="55"/>
      <c r="AJ82" s="55"/>
      <c r="AK82" s="55"/>
      <c r="AL82" s="55"/>
      <c r="AM82" s="55"/>
      <c r="AN82" s="55"/>
      <c r="AO82" s="55"/>
      <c r="AP82" s="55"/>
      <c r="AQ82" s="55"/>
      <c r="AR82" s="55"/>
    </row>
    <row r="83" spans="13:44">
      <c r="M83" s="55"/>
      <c r="N83" s="55"/>
      <c r="O83" s="55"/>
      <c r="P83" s="55"/>
      <c r="Q83" s="55"/>
      <c r="R83" s="55"/>
      <c r="S83" s="55"/>
      <c r="T83" s="55"/>
      <c r="U83" s="55"/>
      <c r="V83" s="55"/>
      <c r="W83" s="55"/>
      <c r="X83" s="55"/>
      <c r="Y83" s="55"/>
      <c r="Z83" s="55"/>
      <c r="AA83" s="55"/>
      <c r="AD83" s="55"/>
      <c r="AE83" s="55"/>
      <c r="AF83" s="55"/>
      <c r="AG83" s="55"/>
      <c r="AH83" s="55"/>
      <c r="AI83" s="55"/>
      <c r="AJ83" s="55"/>
      <c r="AK83" s="55"/>
      <c r="AL83" s="55"/>
      <c r="AM83" s="55"/>
      <c r="AN83" s="55"/>
      <c r="AO83" s="55"/>
      <c r="AP83" s="55"/>
      <c r="AQ83" s="55"/>
      <c r="AR83" s="55"/>
    </row>
    <row r="84" spans="13:44">
      <c r="M84" s="55"/>
      <c r="N84" s="55"/>
      <c r="O84" s="55"/>
      <c r="P84" s="55"/>
      <c r="Q84" s="55"/>
      <c r="R84" s="55"/>
      <c r="S84" s="55"/>
      <c r="T84" s="55"/>
      <c r="U84" s="55"/>
      <c r="V84" s="55"/>
      <c r="W84" s="55"/>
      <c r="X84" s="55"/>
      <c r="Y84" s="55"/>
      <c r="Z84" s="55"/>
      <c r="AA84" s="55"/>
      <c r="AD84" s="55"/>
      <c r="AE84" s="55"/>
      <c r="AF84" s="55"/>
      <c r="AG84" s="55"/>
      <c r="AH84" s="55"/>
      <c r="AI84" s="55"/>
      <c r="AJ84" s="55"/>
      <c r="AK84" s="55"/>
      <c r="AL84" s="55"/>
      <c r="AM84" s="55"/>
      <c r="AN84" s="55"/>
      <c r="AO84" s="55"/>
      <c r="AP84" s="55"/>
      <c r="AQ84" s="55"/>
      <c r="AR84" s="55"/>
    </row>
    <row r="85" spans="13:44">
      <c r="M85" s="55"/>
      <c r="N85" s="55"/>
      <c r="O85" s="55"/>
      <c r="P85" s="55"/>
      <c r="Q85" s="55"/>
      <c r="R85" s="55"/>
      <c r="S85" s="55"/>
      <c r="T85" s="55"/>
      <c r="U85" s="55"/>
      <c r="V85" s="55"/>
      <c r="W85" s="55"/>
      <c r="X85" s="55"/>
      <c r="Y85" s="55"/>
      <c r="Z85" s="55"/>
      <c r="AA85" s="55"/>
      <c r="AD85" s="55"/>
      <c r="AE85" s="55"/>
      <c r="AF85" s="55"/>
      <c r="AG85" s="55"/>
      <c r="AH85" s="55"/>
      <c r="AI85" s="55"/>
      <c r="AJ85" s="55"/>
      <c r="AK85" s="55"/>
      <c r="AL85" s="55"/>
      <c r="AM85" s="55"/>
      <c r="AN85" s="55"/>
      <c r="AO85" s="55"/>
      <c r="AP85" s="55"/>
      <c r="AQ85" s="55"/>
      <c r="AR85" s="55"/>
    </row>
    <row r="86" spans="13:44">
      <c r="M86" s="55"/>
      <c r="N86" s="55"/>
      <c r="O86" s="55"/>
      <c r="P86" s="55"/>
      <c r="Q86" s="55"/>
      <c r="R86" s="55"/>
      <c r="S86" s="55"/>
      <c r="T86" s="55"/>
      <c r="U86" s="55"/>
      <c r="V86" s="55"/>
      <c r="W86" s="55"/>
      <c r="X86" s="55"/>
      <c r="Y86" s="55"/>
      <c r="Z86" s="55"/>
      <c r="AA86" s="55"/>
      <c r="AD86" s="55"/>
      <c r="AE86" s="55"/>
      <c r="AF86" s="55"/>
      <c r="AG86" s="55"/>
      <c r="AH86" s="55"/>
      <c r="AI86" s="55"/>
      <c r="AJ86" s="55"/>
      <c r="AK86" s="55"/>
      <c r="AL86" s="55"/>
      <c r="AM86" s="55"/>
      <c r="AN86" s="55"/>
      <c r="AO86" s="55"/>
      <c r="AP86" s="55"/>
      <c r="AQ86" s="55"/>
      <c r="AR86" s="55"/>
    </row>
    <row r="87" spans="13:44">
      <c r="M87" s="55"/>
      <c r="N87" s="55"/>
      <c r="O87" s="55"/>
      <c r="P87" s="55"/>
      <c r="Q87" s="55"/>
      <c r="R87" s="55"/>
      <c r="S87" s="55"/>
      <c r="T87" s="55"/>
      <c r="U87" s="55"/>
      <c r="V87" s="55"/>
      <c r="W87" s="55"/>
      <c r="X87" s="55"/>
      <c r="Y87" s="55"/>
      <c r="Z87" s="55"/>
      <c r="AA87" s="55"/>
      <c r="AD87" s="55"/>
      <c r="AE87" s="55"/>
      <c r="AF87" s="55"/>
      <c r="AG87" s="55"/>
      <c r="AH87" s="55"/>
      <c r="AI87" s="55"/>
      <c r="AJ87" s="55"/>
      <c r="AK87" s="55"/>
      <c r="AL87" s="55"/>
      <c r="AM87" s="55"/>
      <c r="AN87" s="55"/>
      <c r="AO87" s="55"/>
      <c r="AP87" s="55"/>
      <c r="AQ87" s="55"/>
      <c r="AR87" s="55"/>
    </row>
    <row r="88" spans="13:44">
      <c r="M88" s="55"/>
      <c r="N88" s="55"/>
      <c r="O88" s="55"/>
      <c r="P88" s="55"/>
      <c r="Q88" s="55"/>
      <c r="R88" s="55"/>
      <c r="S88" s="55"/>
      <c r="T88" s="55"/>
      <c r="U88" s="55"/>
      <c r="V88" s="55"/>
      <c r="W88" s="55"/>
      <c r="X88" s="55"/>
      <c r="Y88" s="55"/>
      <c r="Z88" s="55"/>
      <c r="AA88" s="55"/>
      <c r="AD88" s="55"/>
      <c r="AE88" s="55"/>
      <c r="AF88" s="55"/>
      <c r="AG88" s="55"/>
      <c r="AH88" s="55"/>
      <c r="AI88" s="55"/>
      <c r="AJ88" s="55"/>
      <c r="AK88" s="55"/>
      <c r="AL88" s="55"/>
      <c r="AM88" s="55"/>
      <c r="AN88" s="55"/>
      <c r="AO88" s="55"/>
      <c r="AP88" s="55"/>
      <c r="AQ88" s="55"/>
      <c r="AR88" s="55"/>
    </row>
    <row r="89" spans="13:44">
      <c r="M89" s="55"/>
      <c r="N89" s="55"/>
      <c r="O89" s="55"/>
      <c r="P89" s="55"/>
      <c r="Q89" s="55"/>
      <c r="R89" s="55"/>
      <c r="S89" s="55"/>
      <c r="T89" s="55"/>
      <c r="U89" s="55"/>
      <c r="V89" s="55"/>
      <c r="W89" s="55"/>
      <c r="X89" s="55"/>
      <c r="Y89" s="55"/>
      <c r="Z89" s="55"/>
      <c r="AA89" s="55"/>
      <c r="AD89" s="55"/>
      <c r="AE89" s="55"/>
      <c r="AF89" s="55"/>
      <c r="AG89" s="55"/>
      <c r="AH89" s="55"/>
      <c r="AI89" s="55"/>
      <c r="AJ89" s="55"/>
      <c r="AK89" s="55"/>
      <c r="AL89" s="55"/>
      <c r="AM89" s="55"/>
      <c r="AN89" s="55"/>
      <c r="AO89" s="55"/>
      <c r="AP89" s="55"/>
      <c r="AQ89" s="55"/>
      <c r="AR89" s="55"/>
    </row>
    <row r="90" spans="13:44">
      <c r="M90" s="55"/>
      <c r="N90" s="55"/>
      <c r="O90" s="55"/>
      <c r="P90" s="55"/>
      <c r="Q90" s="55"/>
      <c r="R90" s="55"/>
      <c r="S90" s="55"/>
      <c r="T90" s="55"/>
      <c r="U90" s="55"/>
      <c r="V90" s="55"/>
      <c r="W90" s="55"/>
      <c r="X90" s="55"/>
      <c r="Y90" s="55"/>
      <c r="Z90" s="55"/>
      <c r="AA90" s="55"/>
      <c r="AD90" s="55"/>
      <c r="AE90" s="55"/>
      <c r="AF90" s="55"/>
      <c r="AG90" s="55"/>
      <c r="AH90" s="55"/>
      <c r="AI90" s="55"/>
      <c r="AJ90" s="55"/>
      <c r="AK90" s="55"/>
      <c r="AL90" s="55"/>
      <c r="AM90" s="55"/>
      <c r="AN90" s="55"/>
      <c r="AO90" s="55"/>
      <c r="AP90" s="55"/>
      <c r="AQ90" s="55"/>
      <c r="AR90" s="55"/>
    </row>
    <row r="91" spans="13:44">
      <c r="M91" s="55"/>
      <c r="N91" s="55"/>
      <c r="O91" s="55"/>
      <c r="P91" s="55"/>
      <c r="Q91" s="55"/>
      <c r="R91" s="55"/>
      <c r="S91" s="55"/>
      <c r="T91" s="55"/>
      <c r="U91" s="55"/>
      <c r="V91" s="55"/>
      <c r="W91" s="55"/>
      <c r="X91" s="55"/>
      <c r="Y91" s="55"/>
      <c r="Z91" s="55"/>
      <c r="AA91" s="55"/>
      <c r="AD91" s="55"/>
      <c r="AE91" s="55"/>
      <c r="AF91" s="55"/>
      <c r="AG91" s="55"/>
      <c r="AH91" s="55"/>
      <c r="AI91" s="55"/>
      <c r="AJ91" s="55"/>
      <c r="AK91" s="55"/>
      <c r="AL91" s="55"/>
      <c r="AM91" s="55"/>
      <c r="AN91" s="55"/>
      <c r="AO91" s="55"/>
      <c r="AP91" s="55"/>
      <c r="AQ91" s="55"/>
      <c r="AR91" s="55"/>
    </row>
    <row r="92" spans="13:44">
      <c r="M92" s="55"/>
      <c r="N92" s="55"/>
      <c r="O92" s="55"/>
      <c r="P92" s="55"/>
      <c r="Q92" s="55"/>
      <c r="R92" s="55"/>
      <c r="S92" s="55"/>
      <c r="T92" s="55"/>
      <c r="U92" s="55"/>
      <c r="V92" s="55"/>
      <c r="W92" s="55"/>
      <c r="X92" s="55"/>
      <c r="Y92" s="55"/>
      <c r="Z92" s="55"/>
      <c r="AA92" s="55"/>
      <c r="AD92" s="55"/>
      <c r="AE92" s="55"/>
      <c r="AF92" s="55"/>
      <c r="AG92" s="55"/>
      <c r="AH92" s="55"/>
      <c r="AI92" s="55"/>
      <c r="AJ92" s="55"/>
      <c r="AK92" s="55"/>
      <c r="AL92" s="55"/>
      <c r="AM92" s="55"/>
      <c r="AN92" s="55"/>
      <c r="AO92" s="55"/>
      <c r="AP92" s="55"/>
      <c r="AQ92" s="55"/>
      <c r="AR92" s="55"/>
    </row>
    <row r="93" spans="13:44">
      <c r="M93" s="55"/>
      <c r="N93" s="55"/>
      <c r="O93" s="55"/>
      <c r="P93" s="55"/>
      <c r="Q93" s="55"/>
      <c r="R93" s="55"/>
      <c r="S93" s="55"/>
      <c r="T93" s="55"/>
      <c r="U93" s="55"/>
      <c r="V93" s="55"/>
      <c r="W93" s="55"/>
      <c r="X93" s="55"/>
      <c r="Y93" s="55"/>
      <c r="Z93" s="55"/>
      <c r="AA93" s="55"/>
      <c r="AD93" s="55"/>
      <c r="AE93" s="55"/>
      <c r="AF93" s="55"/>
      <c r="AG93" s="55"/>
      <c r="AH93" s="55"/>
      <c r="AI93" s="55"/>
      <c r="AJ93" s="55"/>
      <c r="AK93" s="55"/>
      <c r="AL93" s="55"/>
      <c r="AM93" s="55"/>
      <c r="AN93" s="55"/>
      <c r="AO93" s="55"/>
      <c r="AP93" s="55"/>
      <c r="AQ93" s="55"/>
      <c r="AR93" s="55"/>
    </row>
    <row r="94" spans="13:44">
      <c r="M94" s="55"/>
      <c r="N94" s="55"/>
      <c r="O94" s="55"/>
      <c r="P94" s="55"/>
      <c r="Q94" s="55"/>
      <c r="R94" s="55"/>
      <c r="S94" s="55"/>
      <c r="T94" s="55"/>
      <c r="U94" s="55"/>
      <c r="V94" s="55"/>
      <c r="W94" s="55"/>
      <c r="X94" s="55"/>
      <c r="Y94" s="55"/>
      <c r="Z94" s="55"/>
      <c r="AA94" s="55"/>
      <c r="AD94" s="55"/>
      <c r="AE94" s="55"/>
      <c r="AF94" s="55"/>
      <c r="AG94" s="55"/>
      <c r="AH94" s="55"/>
      <c r="AI94" s="55"/>
      <c r="AJ94" s="55"/>
      <c r="AK94" s="55"/>
      <c r="AL94" s="55"/>
      <c r="AM94" s="55"/>
      <c r="AN94" s="55"/>
      <c r="AO94" s="55"/>
      <c r="AP94" s="55"/>
      <c r="AQ94" s="55"/>
      <c r="AR94" s="55"/>
    </row>
    <row r="95" spans="13:44">
      <c r="M95" s="55"/>
      <c r="N95" s="55"/>
      <c r="O95" s="55"/>
      <c r="P95" s="55"/>
      <c r="Q95" s="55"/>
      <c r="R95" s="55"/>
      <c r="S95" s="55"/>
      <c r="T95" s="55"/>
      <c r="U95" s="55"/>
      <c r="V95" s="55"/>
      <c r="W95" s="55"/>
      <c r="X95" s="55"/>
      <c r="Y95" s="55"/>
      <c r="Z95" s="55"/>
      <c r="AA95" s="55"/>
      <c r="AD95" s="55"/>
      <c r="AE95" s="55"/>
      <c r="AF95" s="55"/>
      <c r="AG95" s="55"/>
      <c r="AH95" s="55"/>
      <c r="AI95" s="55"/>
      <c r="AJ95" s="55"/>
      <c r="AK95" s="55"/>
      <c r="AL95" s="55"/>
      <c r="AM95" s="55"/>
      <c r="AN95" s="55"/>
      <c r="AO95" s="55"/>
      <c r="AP95" s="55"/>
      <c r="AQ95" s="55"/>
      <c r="AR95" s="55"/>
    </row>
    <row r="96" spans="13:44">
      <c r="M96" s="55"/>
      <c r="N96" s="55"/>
      <c r="O96" s="55"/>
      <c r="P96" s="55"/>
      <c r="Q96" s="55"/>
      <c r="R96" s="55"/>
      <c r="S96" s="55"/>
      <c r="T96" s="55"/>
      <c r="U96" s="55"/>
      <c r="V96" s="55"/>
      <c r="W96" s="55"/>
      <c r="X96" s="55"/>
      <c r="Y96" s="55"/>
      <c r="Z96" s="55"/>
      <c r="AA96" s="55"/>
      <c r="AD96" s="55"/>
      <c r="AE96" s="55"/>
      <c r="AF96" s="55"/>
      <c r="AG96" s="55"/>
      <c r="AH96" s="55"/>
      <c r="AI96" s="55"/>
      <c r="AJ96" s="55"/>
      <c r="AK96" s="55"/>
      <c r="AL96" s="55"/>
      <c r="AM96" s="55"/>
      <c r="AN96" s="55"/>
      <c r="AO96" s="55"/>
      <c r="AP96" s="55"/>
      <c r="AQ96" s="55"/>
      <c r="AR96" s="55"/>
    </row>
    <row r="97" spans="13:44">
      <c r="M97" s="55"/>
      <c r="N97" s="55"/>
      <c r="O97" s="55"/>
      <c r="P97" s="55"/>
      <c r="Q97" s="55"/>
      <c r="R97" s="55"/>
      <c r="S97" s="55"/>
      <c r="T97" s="55"/>
      <c r="U97" s="55"/>
      <c r="V97" s="55"/>
      <c r="W97" s="55"/>
      <c r="X97" s="55"/>
      <c r="Y97" s="55"/>
      <c r="Z97" s="55"/>
      <c r="AA97" s="55"/>
      <c r="AD97" s="55"/>
      <c r="AE97" s="55"/>
      <c r="AF97" s="55"/>
      <c r="AG97" s="55"/>
      <c r="AH97" s="55"/>
      <c r="AI97" s="55"/>
      <c r="AJ97" s="55"/>
      <c r="AK97" s="55"/>
      <c r="AL97" s="55"/>
      <c r="AM97" s="55"/>
      <c r="AN97" s="55"/>
      <c r="AO97" s="55"/>
      <c r="AP97" s="55"/>
      <c r="AQ97" s="55"/>
      <c r="AR97" s="55"/>
    </row>
    <row r="98" spans="13:44">
      <c r="M98" s="55"/>
      <c r="N98" s="55"/>
      <c r="O98" s="55"/>
      <c r="P98" s="55"/>
      <c r="Q98" s="55"/>
      <c r="R98" s="55"/>
      <c r="S98" s="55"/>
      <c r="T98" s="55"/>
      <c r="U98" s="55"/>
      <c r="V98" s="55"/>
      <c r="W98" s="55"/>
      <c r="X98" s="55"/>
      <c r="Y98" s="55"/>
      <c r="Z98" s="55"/>
      <c r="AA98" s="55"/>
      <c r="AD98" s="55"/>
      <c r="AE98" s="55"/>
      <c r="AF98" s="55"/>
      <c r="AG98" s="55"/>
      <c r="AH98" s="55"/>
      <c r="AI98" s="55"/>
      <c r="AJ98" s="55"/>
      <c r="AK98" s="55"/>
      <c r="AL98" s="55"/>
      <c r="AM98" s="55"/>
      <c r="AN98" s="55"/>
      <c r="AO98" s="55"/>
      <c r="AP98" s="55"/>
      <c r="AQ98" s="55"/>
      <c r="AR98" s="55"/>
    </row>
    <row r="99" spans="13:44">
      <c r="M99" s="55"/>
      <c r="N99" s="55"/>
      <c r="O99" s="55"/>
      <c r="P99" s="55"/>
      <c r="Q99" s="55"/>
      <c r="R99" s="55"/>
      <c r="S99" s="55"/>
      <c r="T99" s="55"/>
      <c r="U99" s="55"/>
      <c r="V99" s="55"/>
      <c r="W99" s="55"/>
      <c r="X99" s="55"/>
      <c r="Y99" s="55"/>
      <c r="Z99" s="55"/>
      <c r="AA99" s="55"/>
      <c r="AD99" s="55"/>
      <c r="AE99" s="55"/>
      <c r="AF99" s="55"/>
      <c r="AG99" s="55"/>
      <c r="AH99" s="55"/>
      <c r="AI99" s="55"/>
      <c r="AJ99" s="55"/>
      <c r="AK99" s="55"/>
      <c r="AL99" s="55"/>
      <c r="AM99" s="55"/>
      <c r="AN99" s="55"/>
      <c r="AO99" s="55"/>
      <c r="AP99" s="55"/>
      <c r="AQ99" s="55"/>
      <c r="AR99" s="55"/>
    </row>
    <row r="100" spans="13:44">
      <c r="M100" s="55"/>
      <c r="N100" s="55"/>
      <c r="O100" s="55"/>
      <c r="P100" s="55"/>
      <c r="Q100" s="55"/>
      <c r="R100" s="55"/>
      <c r="S100" s="55"/>
      <c r="T100" s="55"/>
      <c r="U100" s="55"/>
      <c r="V100" s="55"/>
      <c r="W100" s="55"/>
      <c r="X100" s="55"/>
      <c r="Y100" s="55"/>
      <c r="Z100" s="55"/>
      <c r="AA100" s="55"/>
      <c r="AD100" s="55"/>
      <c r="AE100" s="55"/>
      <c r="AF100" s="55"/>
      <c r="AG100" s="55"/>
      <c r="AH100" s="55"/>
      <c r="AI100" s="55"/>
      <c r="AJ100" s="55"/>
      <c r="AK100" s="55"/>
      <c r="AL100" s="55"/>
      <c r="AM100" s="55"/>
      <c r="AN100" s="55"/>
      <c r="AO100" s="55"/>
      <c r="AP100" s="55"/>
      <c r="AQ100" s="55"/>
      <c r="AR100" s="55"/>
    </row>
    <row r="101" spans="13:44">
      <c r="M101" s="55"/>
      <c r="N101" s="55"/>
      <c r="O101" s="55"/>
      <c r="P101" s="55"/>
      <c r="Q101" s="55"/>
      <c r="R101" s="55"/>
      <c r="S101" s="55"/>
      <c r="T101" s="55"/>
      <c r="U101" s="55"/>
      <c r="V101" s="55"/>
      <c r="W101" s="55"/>
      <c r="X101" s="55"/>
      <c r="Y101" s="55"/>
      <c r="Z101" s="55"/>
      <c r="AA101" s="55"/>
      <c r="AD101" s="55"/>
      <c r="AE101" s="55"/>
      <c r="AF101" s="55"/>
      <c r="AG101" s="55"/>
      <c r="AH101" s="55"/>
      <c r="AI101" s="55"/>
      <c r="AJ101" s="55"/>
      <c r="AK101" s="55"/>
      <c r="AL101" s="55"/>
      <c r="AM101" s="55"/>
      <c r="AN101" s="55"/>
      <c r="AO101" s="55"/>
      <c r="AP101" s="55"/>
      <c r="AQ101" s="55"/>
      <c r="AR101" s="55"/>
    </row>
    <row r="102" spans="13:44">
      <c r="M102" s="55"/>
      <c r="N102" s="55"/>
      <c r="O102" s="55"/>
      <c r="P102" s="55"/>
      <c r="Q102" s="55"/>
      <c r="R102" s="55"/>
      <c r="S102" s="55"/>
      <c r="T102" s="55"/>
      <c r="U102" s="55"/>
      <c r="V102" s="55"/>
      <c r="W102" s="55"/>
      <c r="X102" s="55"/>
      <c r="Y102" s="55"/>
      <c r="Z102" s="55"/>
      <c r="AA102" s="55"/>
      <c r="AD102" s="55"/>
      <c r="AE102" s="55"/>
      <c r="AF102" s="55"/>
      <c r="AG102" s="55"/>
      <c r="AH102" s="55"/>
      <c r="AI102" s="55"/>
      <c r="AJ102" s="55"/>
      <c r="AK102" s="55"/>
      <c r="AL102" s="55"/>
      <c r="AM102" s="55"/>
      <c r="AN102" s="55"/>
      <c r="AO102" s="55"/>
      <c r="AP102" s="55"/>
      <c r="AQ102" s="55"/>
      <c r="AR102" s="55"/>
    </row>
    <row r="103" spans="13:44">
      <c r="M103" s="55"/>
      <c r="N103" s="55"/>
      <c r="O103" s="55"/>
      <c r="P103" s="55"/>
      <c r="Q103" s="55"/>
      <c r="R103" s="55"/>
      <c r="S103" s="55"/>
      <c r="T103" s="55"/>
      <c r="U103" s="55"/>
      <c r="V103" s="55"/>
      <c r="W103" s="55"/>
      <c r="X103" s="55"/>
      <c r="Y103" s="55"/>
      <c r="Z103" s="55"/>
      <c r="AA103" s="55"/>
      <c r="AD103" s="55"/>
      <c r="AE103" s="55"/>
      <c r="AF103" s="55"/>
      <c r="AG103" s="55"/>
      <c r="AH103" s="55"/>
      <c r="AI103" s="55"/>
      <c r="AJ103" s="55"/>
      <c r="AK103" s="55"/>
      <c r="AL103" s="55"/>
      <c r="AM103" s="55"/>
      <c r="AN103" s="55"/>
      <c r="AO103" s="55"/>
      <c r="AP103" s="55"/>
      <c r="AQ103" s="55"/>
      <c r="AR103" s="55"/>
    </row>
    <row r="104" spans="13:44">
      <c r="M104" s="55"/>
      <c r="N104" s="55"/>
      <c r="O104" s="55"/>
      <c r="P104" s="55"/>
      <c r="Q104" s="55"/>
      <c r="R104" s="55"/>
      <c r="S104" s="55"/>
      <c r="T104" s="55"/>
      <c r="U104" s="55"/>
      <c r="V104" s="55"/>
      <c r="W104" s="55"/>
      <c r="X104" s="55"/>
      <c r="Y104" s="55"/>
      <c r="Z104" s="55"/>
      <c r="AA104" s="55"/>
      <c r="AD104" s="55"/>
      <c r="AE104" s="55"/>
      <c r="AF104" s="55"/>
      <c r="AG104" s="55"/>
      <c r="AH104" s="55"/>
      <c r="AI104" s="55"/>
      <c r="AJ104" s="55"/>
      <c r="AK104" s="55"/>
      <c r="AL104" s="55"/>
      <c r="AM104" s="55"/>
      <c r="AN104" s="55"/>
      <c r="AO104" s="55"/>
      <c r="AP104" s="55"/>
      <c r="AQ104" s="55"/>
      <c r="AR104" s="55"/>
    </row>
    <row r="105" spans="13:44">
      <c r="M105" s="55"/>
      <c r="N105" s="55"/>
      <c r="O105" s="55"/>
      <c r="P105" s="55"/>
      <c r="Q105" s="55"/>
      <c r="R105" s="55"/>
      <c r="S105" s="55"/>
      <c r="T105" s="55"/>
      <c r="U105" s="55"/>
      <c r="V105" s="55"/>
      <c r="W105" s="55"/>
      <c r="X105" s="55"/>
      <c r="Y105" s="55"/>
      <c r="Z105" s="55"/>
      <c r="AA105" s="55"/>
      <c r="AD105" s="55"/>
      <c r="AE105" s="55"/>
      <c r="AF105" s="55"/>
      <c r="AG105" s="55"/>
      <c r="AH105" s="55"/>
      <c r="AI105" s="55"/>
      <c r="AJ105" s="55"/>
      <c r="AK105" s="55"/>
      <c r="AL105" s="55"/>
      <c r="AM105" s="55"/>
      <c r="AN105" s="55"/>
      <c r="AO105" s="55"/>
      <c r="AP105" s="55"/>
      <c r="AQ105" s="55"/>
      <c r="AR105" s="55"/>
    </row>
    <row r="106" spans="13:44">
      <c r="M106" s="55"/>
      <c r="N106" s="55"/>
      <c r="O106" s="55"/>
      <c r="P106" s="55"/>
      <c r="Q106" s="55"/>
      <c r="R106" s="55"/>
      <c r="S106" s="55"/>
      <c r="T106" s="55"/>
      <c r="U106" s="55"/>
      <c r="V106" s="55"/>
      <c r="W106" s="55"/>
      <c r="X106" s="55"/>
      <c r="Y106" s="55"/>
      <c r="Z106" s="55"/>
      <c r="AA106" s="55"/>
      <c r="AD106" s="55"/>
      <c r="AE106" s="55"/>
      <c r="AF106" s="55"/>
      <c r="AG106" s="55"/>
      <c r="AH106" s="55"/>
      <c r="AI106" s="55"/>
      <c r="AJ106" s="55"/>
      <c r="AK106" s="55"/>
      <c r="AL106" s="55"/>
      <c r="AM106" s="55"/>
      <c r="AN106" s="55"/>
      <c r="AO106" s="55"/>
      <c r="AP106" s="55"/>
      <c r="AQ106" s="55"/>
      <c r="AR106" s="55"/>
    </row>
    <row r="107" spans="13:44">
      <c r="M107" s="55"/>
      <c r="N107" s="55"/>
      <c r="O107" s="55"/>
      <c r="P107" s="55"/>
      <c r="Q107" s="55"/>
      <c r="R107" s="55"/>
      <c r="S107" s="55"/>
      <c r="T107" s="55"/>
      <c r="U107" s="55"/>
      <c r="V107" s="55"/>
      <c r="W107" s="55"/>
      <c r="X107" s="55"/>
      <c r="Y107" s="55"/>
      <c r="Z107" s="55"/>
      <c r="AA107" s="55"/>
      <c r="AD107" s="55"/>
      <c r="AE107" s="55"/>
      <c r="AF107" s="55"/>
      <c r="AG107" s="55"/>
      <c r="AH107" s="55"/>
      <c r="AI107" s="55"/>
      <c r="AJ107" s="55"/>
      <c r="AK107" s="55"/>
      <c r="AL107" s="55"/>
      <c r="AM107" s="55"/>
      <c r="AN107" s="55"/>
      <c r="AO107" s="55"/>
      <c r="AP107" s="55"/>
      <c r="AQ107" s="55"/>
      <c r="AR107" s="55"/>
    </row>
    <row r="108" spans="13:44">
      <c r="M108" s="55"/>
      <c r="N108" s="55"/>
      <c r="O108" s="55"/>
      <c r="P108" s="55"/>
      <c r="Q108" s="55"/>
      <c r="R108" s="55"/>
      <c r="S108" s="55"/>
      <c r="T108" s="55"/>
      <c r="U108" s="55"/>
      <c r="V108" s="55"/>
      <c r="W108" s="55"/>
      <c r="X108" s="55"/>
      <c r="Y108" s="55"/>
      <c r="Z108" s="55"/>
      <c r="AA108" s="55"/>
      <c r="AD108" s="55"/>
      <c r="AE108" s="55"/>
      <c r="AF108" s="55"/>
      <c r="AG108" s="55"/>
      <c r="AH108" s="55"/>
      <c r="AI108" s="55"/>
      <c r="AJ108" s="55"/>
      <c r="AK108" s="55"/>
      <c r="AL108" s="55"/>
      <c r="AM108" s="55"/>
      <c r="AN108" s="55"/>
      <c r="AO108" s="55"/>
      <c r="AP108" s="55"/>
      <c r="AQ108" s="55"/>
      <c r="AR108" s="55"/>
    </row>
    <row r="109" spans="13:44">
      <c r="M109" s="55"/>
      <c r="N109" s="55"/>
      <c r="O109" s="55"/>
      <c r="P109" s="55"/>
      <c r="Q109" s="55"/>
      <c r="R109" s="55"/>
      <c r="S109" s="55"/>
      <c r="T109" s="55"/>
      <c r="U109" s="55"/>
      <c r="V109" s="55"/>
      <c r="W109" s="55"/>
      <c r="X109" s="55"/>
      <c r="Y109" s="55"/>
      <c r="Z109" s="55"/>
      <c r="AA109" s="55"/>
      <c r="AD109" s="55"/>
      <c r="AE109" s="55"/>
      <c r="AF109" s="55"/>
      <c r="AG109" s="55"/>
      <c r="AH109" s="55"/>
      <c r="AI109" s="55"/>
      <c r="AJ109" s="55"/>
      <c r="AK109" s="55"/>
      <c r="AL109" s="55"/>
      <c r="AM109" s="55"/>
      <c r="AN109" s="55"/>
      <c r="AO109" s="55"/>
      <c r="AP109" s="55"/>
      <c r="AQ109" s="55"/>
      <c r="AR109" s="55"/>
    </row>
    <row r="110" spans="13:44">
      <c r="M110" s="55"/>
      <c r="N110" s="55"/>
      <c r="O110" s="55"/>
      <c r="P110" s="55"/>
      <c r="Q110" s="55"/>
      <c r="R110" s="55"/>
      <c r="S110" s="55"/>
      <c r="T110" s="55"/>
      <c r="U110" s="55"/>
      <c r="V110" s="55"/>
      <c r="W110" s="55"/>
      <c r="X110" s="55"/>
      <c r="Y110" s="55"/>
      <c r="Z110" s="55"/>
      <c r="AA110" s="55"/>
      <c r="AD110" s="55"/>
      <c r="AE110" s="55"/>
      <c r="AF110" s="55"/>
      <c r="AG110" s="55"/>
      <c r="AH110" s="55"/>
      <c r="AI110" s="55"/>
      <c r="AJ110" s="55"/>
      <c r="AK110" s="55"/>
      <c r="AL110" s="55"/>
      <c r="AM110" s="55"/>
      <c r="AN110" s="55"/>
      <c r="AO110" s="55"/>
      <c r="AP110" s="55"/>
      <c r="AQ110" s="55"/>
      <c r="AR110" s="55"/>
    </row>
    <row r="111" spans="13:44">
      <c r="M111" s="55"/>
      <c r="N111" s="55"/>
      <c r="O111" s="55"/>
      <c r="P111" s="55"/>
      <c r="Q111" s="55"/>
      <c r="R111" s="55"/>
      <c r="S111" s="55"/>
      <c r="T111" s="55"/>
      <c r="U111" s="55"/>
      <c r="V111" s="55"/>
      <c r="W111" s="55"/>
      <c r="X111" s="55"/>
      <c r="Y111" s="55"/>
      <c r="Z111" s="55"/>
      <c r="AA111" s="55"/>
      <c r="AD111" s="55"/>
      <c r="AE111" s="55"/>
      <c r="AF111" s="55"/>
      <c r="AG111" s="55"/>
      <c r="AH111" s="55"/>
      <c r="AI111" s="55"/>
      <c r="AJ111" s="55"/>
      <c r="AK111" s="55"/>
      <c r="AL111" s="55"/>
      <c r="AM111" s="55"/>
      <c r="AN111" s="55"/>
      <c r="AO111" s="55"/>
      <c r="AP111" s="55"/>
      <c r="AQ111" s="55"/>
      <c r="AR111" s="55"/>
    </row>
    <row r="112" spans="13:44">
      <c r="M112" s="55"/>
      <c r="N112" s="55"/>
      <c r="O112" s="55"/>
      <c r="P112" s="55"/>
      <c r="Q112" s="55"/>
      <c r="R112" s="55"/>
      <c r="S112" s="55"/>
      <c r="T112" s="55"/>
      <c r="U112" s="55"/>
      <c r="V112" s="55"/>
      <c r="W112" s="55"/>
      <c r="X112" s="55"/>
      <c r="Y112" s="55"/>
      <c r="Z112" s="55"/>
      <c r="AA112" s="55"/>
      <c r="AD112" s="55"/>
      <c r="AE112" s="55"/>
      <c r="AF112" s="55"/>
      <c r="AG112" s="55"/>
      <c r="AH112" s="55"/>
      <c r="AI112" s="55"/>
      <c r="AJ112" s="55"/>
      <c r="AK112" s="55"/>
      <c r="AL112" s="55"/>
      <c r="AM112" s="55"/>
      <c r="AN112" s="55"/>
      <c r="AO112" s="55"/>
      <c r="AP112" s="55"/>
      <c r="AQ112" s="55"/>
      <c r="AR112" s="55"/>
    </row>
    <row r="113" spans="13:44">
      <c r="M113" s="55"/>
      <c r="N113" s="55"/>
      <c r="O113" s="55"/>
      <c r="P113" s="55"/>
      <c r="Q113" s="55"/>
      <c r="R113" s="55"/>
      <c r="S113" s="55"/>
      <c r="T113" s="55"/>
      <c r="U113" s="55"/>
      <c r="V113" s="55"/>
      <c r="W113" s="55"/>
      <c r="X113" s="55"/>
      <c r="Y113" s="55"/>
      <c r="Z113" s="55"/>
      <c r="AA113" s="55"/>
      <c r="AD113" s="55"/>
      <c r="AE113" s="55"/>
      <c r="AF113" s="55"/>
      <c r="AG113" s="55"/>
      <c r="AH113" s="55"/>
      <c r="AI113" s="55"/>
      <c r="AJ113" s="55"/>
      <c r="AK113" s="55"/>
      <c r="AL113" s="55"/>
      <c r="AM113" s="55"/>
      <c r="AN113" s="55"/>
      <c r="AO113" s="55"/>
      <c r="AP113" s="55"/>
      <c r="AQ113" s="55"/>
      <c r="AR113" s="55"/>
    </row>
    <row r="114" spans="13:44">
      <c r="M114" s="55"/>
      <c r="N114" s="55"/>
      <c r="O114" s="55"/>
      <c r="P114" s="55"/>
      <c r="Q114" s="55"/>
      <c r="R114" s="55"/>
      <c r="S114" s="55"/>
      <c r="T114" s="55"/>
      <c r="U114" s="55"/>
      <c r="V114" s="55"/>
      <c r="W114" s="55"/>
      <c r="X114" s="55"/>
      <c r="Y114" s="55"/>
      <c r="Z114" s="55"/>
      <c r="AA114" s="55"/>
      <c r="AD114" s="55"/>
      <c r="AE114" s="55"/>
      <c r="AF114" s="55"/>
      <c r="AG114" s="55"/>
      <c r="AH114" s="55"/>
      <c r="AI114" s="55"/>
      <c r="AJ114" s="55"/>
      <c r="AK114" s="55"/>
      <c r="AL114" s="55"/>
      <c r="AM114" s="55"/>
      <c r="AN114" s="55"/>
      <c r="AO114" s="55"/>
      <c r="AP114" s="55"/>
      <c r="AQ114" s="55"/>
      <c r="AR114" s="55"/>
    </row>
    <row r="115" spans="13:44">
      <c r="M115" s="55"/>
      <c r="N115" s="55"/>
      <c r="O115" s="55"/>
      <c r="P115" s="55"/>
      <c r="Q115" s="55"/>
      <c r="R115" s="55"/>
      <c r="S115" s="55"/>
      <c r="T115" s="55"/>
      <c r="U115" s="55"/>
      <c r="V115" s="55"/>
      <c r="W115" s="55"/>
      <c r="X115" s="55"/>
      <c r="Y115" s="55"/>
      <c r="Z115" s="55"/>
      <c r="AA115" s="55"/>
      <c r="AD115" s="55"/>
      <c r="AE115" s="55"/>
      <c r="AF115" s="55"/>
      <c r="AG115" s="55"/>
      <c r="AH115" s="55"/>
      <c r="AI115" s="55"/>
      <c r="AJ115" s="55"/>
      <c r="AK115" s="55"/>
      <c r="AL115" s="55"/>
      <c r="AM115" s="55"/>
      <c r="AN115" s="55"/>
      <c r="AO115" s="55"/>
      <c r="AP115" s="55"/>
      <c r="AQ115" s="55"/>
      <c r="AR115" s="55"/>
    </row>
    <row r="116" spans="13:44">
      <c r="M116" s="55"/>
      <c r="N116" s="55"/>
      <c r="O116" s="55"/>
      <c r="P116" s="55"/>
      <c r="Q116" s="55"/>
      <c r="R116" s="55"/>
      <c r="S116" s="55"/>
      <c r="T116" s="55"/>
      <c r="U116" s="55"/>
      <c r="V116" s="55"/>
      <c r="W116" s="55"/>
      <c r="X116" s="55"/>
      <c r="Y116" s="55"/>
      <c r="Z116" s="55"/>
      <c r="AA116" s="55"/>
      <c r="AD116" s="55"/>
      <c r="AE116" s="55"/>
      <c r="AF116" s="55"/>
      <c r="AG116" s="55"/>
      <c r="AH116" s="55"/>
      <c r="AI116" s="55"/>
      <c r="AJ116" s="55"/>
      <c r="AK116" s="55"/>
      <c r="AL116" s="55"/>
      <c r="AM116" s="55"/>
      <c r="AN116" s="55"/>
      <c r="AO116" s="55"/>
      <c r="AP116" s="55"/>
      <c r="AQ116" s="55"/>
      <c r="AR116" s="55"/>
    </row>
    <row r="117" spans="13:44">
      <c r="M117" s="55"/>
      <c r="N117" s="55"/>
      <c r="O117" s="55"/>
      <c r="P117" s="55"/>
      <c r="Q117" s="55"/>
      <c r="R117" s="55"/>
      <c r="S117" s="55"/>
      <c r="T117" s="55"/>
      <c r="U117" s="55"/>
      <c r="V117" s="55"/>
      <c r="W117" s="55"/>
      <c r="X117" s="55"/>
      <c r="Y117" s="55"/>
      <c r="Z117" s="55"/>
      <c r="AA117" s="55"/>
      <c r="AD117" s="55"/>
      <c r="AE117" s="55"/>
      <c r="AF117" s="55"/>
      <c r="AG117" s="55"/>
      <c r="AH117" s="55"/>
      <c r="AI117" s="55"/>
      <c r="AJ117" s="55"/>
      <c r="AK117" s="55"/>
      <c r="AL117" s="55"/>
      <c r="AM117" s="55"/>
      <c r="AN117" s="55"/>
      <c r="AO117" s="55"/>
      <c r="AP117" s="55"/>
      <c r="AQ117" s="55"/>
      <c r="AR117" s="55"/>
    </row>
    <row r="118" spans="13:44">
      <c r="M118" s="55"/>
      <c r="N118" s="55"/>
      <c r="O118" s="55"/>
      <c r="P118" s="55"/>
      <c r="Q118" s="55"/>
      <c r="R118" s="55"/>
      <c r="S118" s="55"/>
      <c r="T118" s="55"/>
      <c r="U118" s="55"/>
      <c r="V118" s="55"/>
      <c r="W118" s="55"/>
      <c r="X118" s="55"/>
      <c r="Y118" s="55"/>
      <c r="Z118" s="55"/>
      <c r="AA118" s="55"/>
      <c r="AD118" s="55"/>
      <c r="AE118" s="55"/>
      <c r="AF118" s="55"/>
      <c r="AG118" s="55"/>
      <c r="AH118" s="55"/>
      <c r="AI118" s="55"/>
      <c r="AJ118" s="55"/>
      <c r="AK118" s="55"/>
      <c r="AL118" s="55"/>
      <c r="AM118" s="55"/>
      <c r="AN118" s="55"/>
      <c r="AO118" s="55"/>
      <c r="AP118" s="55"/>
      <c r="AQ118" s="55"/>
      <c r="AR118" s="55"/>
    </row>
    <row r="119" spans="13:44">
      <c r="M119" s="55"/>
      <c r="N119" s="55"/>
      <c r="O119" s="55"/>
      <c r="P119" s="55"/>
      <c r="Q119" s="55"/>
      <c r="R119" s="55"/>
      <c r="S119" s="55"/>
      <c r="T119" s="55"/>
      <c r="U119" s="55"/>
      <c r="V119" s="55"/>
      <c r="W119" s="55"/>
      <c r="X119" s="55"/>
      <c r="Y119" s="55"/>
      <c r="Z119" s="55"/>
      <c r="AA119" s="55"/>
      <c r="AD119" s="55"/>
      <c r="AE119" s="55"/>
      <c r="AF119" s="55"/>
      <c r="AG119" s="55"/>
      <c r="AH119" s="55"/>
      <c r="AI119" s="55"/>
      <c r="AJ119" s="55"/>
      <c r="AK119" s="55"/>
      <c r="AL119" s="55"/>
      <c r="AM119" s="55"/>
      <c r="AN119" s="55"/>
      <c r="AO119" s="55"/>
      <c r="AP119" s="55"/>
      <c r="AQ119" s="55"/>
      <c r="AR119" s="55"/>
    </row>
    <row r="120" spans="13:44">
      <c r="M120" s="55"/>
      <c r="N120" s="55"/>
      <c r="O120" s="55"/>
      <c r="P120" s="55"/>
      <c r="Q120" s="55"/>
      <c r="R120" s="55"/>
      <c r="S120" s="55"/>
      <c r="T120" s="55"/>
      <c r="U120" s="55"/>
      <c r="V120" s="55"/>
      <c r="W120" s="55"/>
      <c r="X120" s="55"/>
      <c r="Y120" s="55"/>
      <c r="Z120" s="55"/>
      <c r="AA120" s="55"/>
      <c r="AD120" s="55"/>
      <c r="AE120" s="55"/>
      <c r="AF120" s="55"/>
      <c r="AG120" s="55"/>
      <c r="AH120" s="55"/>
      <c r="AI120" s="55"/>
      <c r="AJ120" s="55"/>
      <c r="AK120" s="55"/>
      <c r="AL120" s="55"/>
      <c r="AM120" s="55"/>
      <c r="AN120" s="55"/>
      <c r="AO120" s="55"/>
      <c r="AP120" s="55"/>
      <c r="AQ120" s="55"/>
      <c r="AR120" s="55"/>
    </row>
    <row r="121" spans="13:44">
      <c r="M121" s="55"/>
      <c r="N121" s="55"/>
      <c r="O121" s="55"/>
      <c r="P121" s="55"/>
      <c r="Q121" s="55"/>
      <c r="R121" s="55"/>
      <c r="S121" s="55"/>
      <c r="T121" s="55"/>
      <c r="U121" s="55"/>
      <c r="V121" s="55"/>
      <c r="W121" s="55"/>
      <c r="X121" s="55"/>
      <c r="Y121" s="55"/>
      <c r="Z121" s="55"/>
      <c r="AA121" s="55"/>
      <c r="AD121" s="55"/>
      <c r="AE121" s="55"/>
      <c r="AF121" s="55"/>
      <c r="AG121" s="55"/>
      <c r="AH121" s="55"/>
      <c r="AI121" s="55"/>
      <c r="AJ121" s="55"/>
      <c r="AK121" s="55"/>
      <c r="AL121" s="55"/>
      <c r="AM121" s="55"/>
      <c r="AN121" s="55"/>
      <c r="AO121" s="55"/>
      <c r="AP121" s="55"/>
      <c r="AQ121" s="55"/>
      <c r="AR121" s="55"/>
    </row>
    <row r="122" spans="13:44">
      <c r="M122" s="55"/>
      <c r="N122" s="55"/>
      <c r="O122" s="55"/>
      <c r="P122" s="55"/>
      <c r="Q122" s="55"/>
      <c r="R122" s="55"/>
      <c r="S122" s="55"/>
      <c r="T122" s="55"/>
      <c r="U122" s="55"/>
      <c r="V122" s="55"/>
      <c r="W122" s="55"/>
      <c r="X122" s="55"/>
      <c r="Y122" s="55"/>
      <c r="Z122" s="55"/>
      <c r="AA122" s="55"/>
      <c r="AD122" s="55"/>
      <c r="AE122" s="55"/>
      <c r="AF122" s="55"/>
      <c r="AG122" s="55"/>
      <c r="AH122" s="55"/>
      <c r="AI122" s="55"/>
      <c r="AJ122" s="55"/>
      <c r="AK122" s="55"/>
      <c r="AL122" s="55"/>
      <c r="AM122" s="55"/>
      <c r="AN122" s="55"/>
      <c r="AO122" s="55"/>
      <c r="AP122" s="55"/>
      <c r="AQ122" s="55"/>
      <c r="AR122" s="55"/>
    </row>
    <row r="123" spans="13:44">
      <c r="M123" s="55"/>
      <c r="N123" s="55"/>
      <c r="O123" s="55"/>
      <c r="P123" s="55"/>
      <c r="Q123" s="55"/>
      <c r="R123" s="55"/>
      <c r="S123" s="55"/>
      <c r="T123" s="55"/>
      <c r="U123" s="55"/>
      <c r="V123" s="55"/>
      <c r="W123" s="55"/>
      <c r="X123" s="55"/>
      <c r="Y123" s="55"/>
      <c r="Z123" s="55"/>
      <c r="AA123" s="55"/>
      <c r="AD123" s="55"/>
      <c r="AE123" s="55"/>
      <c r="AF123" s="55"/>
      <c r="AG123" s="55"/>
      <c r="AH123" s="55"/>
      <c r="AI123" s="55"/>
      <c r="AJ123" s="55"/>
      <c r="AK123" s="55"/>
      <c r="AL123" s="55"/>
      <c r="AM123" s="55"/>
      <c r="AN123" s="55"/>
      <c r="AO123" s="55"/>
      <c r="AP123" s="55"/>
      <c r="AQ123" s="55"/>
      <c r="AR123" s="55"/>
    </row>
    <row r="124" spans="13:44">
      <c r="M124" s="55"/>
      <c r="N124" s="55"/>
      <c r="O124" s="55"/>
      <c r="P124" s="55"/>
      <c r="Q124" s="55"/>
      <c r="R124" s="55"/>
      <c r="S124" s="55"/>
      <c r="T124" s="55"/>
      <c r="U124" s="55"/>
      <c r="V124" s="55"/>
      <c r="W124" s="55"/>
      <c r="X124" s="55"/>
      <c r="Y124" s="55"/>
      <c r="Z124" s="55"/>
      <c r="AA124" s="55"/>
      <c r="AD124" s="55"/>
      <c r="AE124" s="55"/>
      <c r="AF124" s="55"/>
      <c r="AG124" s="55"/>
      <c r="AH124" s="55"/>
      <c r="AI124" s="55"/>
      <c r="AJ124" s="55"/>
      <c r="AK124" s="55"/>
      <c r="AL124" s="55"/>
      <c r="AM124" s="55"/>
      <c r="AN124" s="55"/>
      <c r="AO124" s="55"/>
      <c r="AP124" s="55"/>
      <c r="AQ124" s="55"/>
      <c r="AR124" s="55"/>
    </row>
    <row r="125" spans="13:44">
      <c r="M125" s="55"/>
      <c r="N125" s="55"/>
      <c r="O125" s="55"/>
      <c r="P125" s="55"/>
      <c r="Q125" s="55"/>
      <c r="R125" s="55"/>
      <c r="S125" s="55"/>
      <c r="T125" s="55"/>
      <c r="U125" s="55"/>
      <c r="V125" s="55"/>
      <c r="W125" s="55"/>
      <c r="X125" s="55"/>
      <c r="Y125" s="55"/>
      <c r="Z125" s="55"/>
      <c r="AA125" s="55"/>
      <c r="AD125" s="55"/>
      <c r="AE125" s="55"/>
      <c r="AF125" s="55"/>
      <c r="AG125" s="55"/>
      <c r="AH125" s="55"/>
      <c r="AI125" s="55"/>
      <c r="AJ125" s="55"/>
      <c r="AK125" s="55"/>
      <c r="AL125" s="55"/>
      <c r="AM125" s="55"/>
      <c r="AN125" s="55"/>
      <c r="AO125" s="55"/>
      <c r="AP125" s="55"/>
      <c r="AQ125" s="55"/>
      <c r="AR125" s="55"/>
    </row>
    <row r="126" spans="13:44">
      <c r="M126" s="55"/>
      <c r="N126" s="55"/>
      <c r="O126" s="55"/>
      <c r="P126" s="55"/>
      <c r="Q126" s="55"/>
      <c r="R126" s="55"/>
      <c r="S126" s="55"/>
      <c r="T126" s="55"/>
      <c r="U126" s="55"/>
      <c r="V126" s="55"/>
      <c r="W126" s="55"/>
      <c r="X126" s="55"/>
      <c r="Y126" s="55"/>
      <c r="Z126" s="55"/>
      <c r="AA126" s="55"/>
      <c r="AD126" s="55"/>
      <c r="AE126" s="55"/>
      <c r="AF126" s="55"/>
      <c r="AG126" s="55"/>
      <c r="AH126" s="55"/>
      <c r="AI126" s="55"/>
      <c r="AJ126" s="55"/>
      <c r="AK126" s="55"/>
      <c r="AL126" s="55"/>
      <c r="AM126" s="55"/>
      <c r="AN126" s="55"/>
      <c r="AO126" s="55"/>
      <c r="AP126" s="55"/>
      <c r="AQ126" s="55"/>
      <c r="AR126" s="55"/>
    </row>
    <row r="127" spans="13:44">
      <c r="M127" s="55"/>
      <c r="N127" s="55"/>
      <c r="O127" s="55"/>
      <c r="P127" s="55"/>
      <c r="Q127" s="55"/>
      <c r="R127" s="55"/>
      <c r="S127" s="55"/>
      <c r="T127" s="55"/>
      <c r="U127" s="55"/>
      <c r="V127" s="55"/>
      <c r="W127" s="55"/>
      <c r="X127" s="55"/>
      <c r="Y127" s="55"/>
      <c r="Z127" s="55"/>
      <c r="AA127" s="55"/>
      <c r="AD127" s="55"/>
      <c r="AE127" s="55"/>
      <c r="AF127" s="55"/>
      <c r="AG127" s="55"/>
      <c r="AH127" s="55"/>
      <c r="AI127" s="55"/>
      <c r="AJ127" s="55"/>
      <c r="AK127" s="55"/>
      <c r="AL127" s="55"/>
      <c r="AM127" s="55"/>
      <c r="AN127" s="55"/>
      <c r="AO127" s="55"/>
      <c r="AP127" s="55"/>
      <c r="AQ127" s="55"/>
      <c r="AR127" s="55"/>
    </row>
    <row r="128" spans="13:44">
      <c r="M128" s="55"/>
      <c r="N128" s="55"/>
      <c r="O128" s="55"/>
      <c r="P128" s="55"/>
      <c r="Q128" s="55"/>
      <c r="R128" s="55"/>
      <c r="S128" s="55"/>
      <c r="T128" s="55"/>
      <c r="U128" s="55"/>
      <c r="V128" s="55"/>
      <c r="W128" s="55"/>
      <c r="X128" s="55"/>
      <c r="Y128" s="55"/>
      <c r="Z128" s="55"/>
      <c r="AA128" s="55"/>
      <c r="AD128" s="55"/>
      <c r="AE128" s="55"/>
      <c r="AF128" s="55"/>
      <c r="AG128" s="55"/>
      <c r="AH128" s="55"/>
      <c r="AI128" s="55"/>
      <c r="AJ128" s="55"/>
      <c r="AK128" s="55"/>
      <c r="AL128" s="55"/>
      <c r="AM128" s="55"/>
      <c r="AN128" s="55"/>
      <c r="AO128" s="55"/>
      <c r="AP128" s="55"/>
      <c r="AQ128" s="55"/>
      <c r="AR128" s="55"/>
    </row>
    <row r="129" spans="13:44">
      <c r="M129" s="55"/>
      <c r="N129" s="55"/>
      <c r="O129" s="55"/>
      <c r="P129" s="55"/>
      <c r="Q129" s="55"/>
      <c r="R129" s="55"/>
      <c r="S129" s="55"/>
      <c r="T129" s="55"/>
      <c r="U129" s="55"/>
      <c r="V129" s="55"/>
      <c r="W129" s="55"/>
      <c r="X129" s="55"/>
      <c r="Y129" s="55"/>
      <c r="Z129" s="55"/>
      <c r="AA129" s="55"/>
      <c r="AD129" s="55"/>
      <c r="AE129" s="55"/>
      <c r="AF129" s="55"/>
      <c r="AG129" s="55"/>
      <c r="AH129" s="55"/>
      <c r="AI129" s="55"/>
      <c r="AJ129" s="55"/>
      <c r="AK129" s="55"/>
      <c r="AL129" s="55"/>
      <c r="AM129" s="55"/>
      <c r="AN129" s="55"/>
      <c r="AO129" s="55"/>
      <c r="AP129" s="55"/>
      <c r="AQ129" s="55"/>
      <c r="AR129" s="55"/>
    </row>
    <row r="130" spans="13:44">
      <c r="M130" s="55"/>
      <c r="N130" s="55"/>
      <c r="O130" s="55"/>
      <c r="P130" s="55"/>
      <c r="Q130" s="55"/>
      <c r="R130" s="55"/>
      <c r="S130" s="55"/>
      <c r="T130" s="55"/>
      <c r="U130" s="55"/>
      <c r="V130" s="55"/>
      <c r="W130" s="55"/>
      <c r="X130" s="55"/>
      <c r="Y130" s="55"/>
      <c r="Z130" s="55"/>
      <c r="AA130" s="55"/>
      <c r="AD130" s="55"/>
      <c r="AE130" s="55"/>
      <c r="AF130" s="55"/>
      <c r="AG130" s="55"/>
      <c r="AH130" s="55"/>
      <c r="AI130" s="55"/>
      <c r="AJ130" s="55"/>
      <c r="AK130" s="55"/>
      <c r="AL130" s="55"/>
      <c r="AM130" s="55"/>
      <c r="AN130" s="55"/>
      <c r="AO130" s="55"/>
      <c r="AP130" s="55"/>
      <c r="AQ130" s="55"/>
      <c r="AR130" s="55"/>
    </row>
    <row r="131" spans="13:44">
      <c r="M131" s="55"/>
      <c r="N131" s="55"/>
      <c r="O131" s="55"/>
      <c r="P131" s="55"/>
      <c r="Q131" s="55"/>
      <c r="R131" s="55"/>
      <c r="S131" s="55"/>
      <c r="T131" s="55"/>
      <c r="U131" s="55"/>
      <c r="V131" s="55"/>
      <c r="W131" s="55"/>
      <c r="X131" s="55"/>
      <c r="Y131" s="55"/>
      <c r="Z131" s="55"/>
      <c r="AA131" s="55"/>
      <c r="AD131" s="55"/>
      <c r="AE131" s="55"/>
      <c r="AF131" s="55"/>
      <c r="AG131" s="55"/>
      <c r="AH131" s="55"/>
      <c r="AI131" s="55"/>
      <c r="AJ131" s="55"/>
      <c r="AK131" s="55"/>
      <c r="AL131" s="55"/>
      <c r="AM131" s="55"/>
      <c r="AN131" s="55"/>
      <c r="AO131" s="55"/>
      <c r="AP131" s="55"/>
      <c r="AQ131" s="55"/>
      <c r="AR131" s="55"/>
    </row>
    <row r="132" spans="13:44">
      <c r="M132" s="55"/>
      <c r="N132" s="55"/>
      <c r="O132" s="55"/>
      <c r="P132" s="55"/>
      <c r="Q132" s="55"/>
      <c r="R132" s="55"/>
      <c r="S132" s="55"/>
      <c r="T132" s="55"/>
      <c r="U132" s="55"/>
      <c r="V132" s="55"/>
      <c r="W132" s="55"/>
      <c r="X132" s="55"/>
      <c r="Y132" s="55"/>
      <c r="Z132" s="55"/>
      <c r="AA132" s="55"/>
      <c r="AD132" s="55"/>
      <c r="AE132" s="55"/>
      <c r="AF132" s="55"/>
      <c r="AG132" s="55"/>
      <c r="AH132" s="55"/>
      <c r="AI132" s="55"/>
      <c r="AJ132" s="55"/>
      <c r="AK132" s="55"/>
      <c r="AL132" s="55"/>
      <c r="AM132" s="55"/>
      <c r="AN132" s="55"/>
      <c r="AO132" s="55"/>
      <c r="AP132" s="55"/>
      <c r="AQ132" s="55"/>
      <c r="AR132" s="55"/>
    </row>
    <row r="133" spans="13:44">
      <c r="M133" s="55"/>
      <c r="N133" s="55"/>
      <c r="O133" s="55"/>
      <c r="P133" s="55"/>
      <c r="Q133" s="55"/>
      <c r="R133" s="55"/>
      <c r="S133" s="55"/>
      <c r="T133" s="55"/>
      <c r="U133" s="55"/>
      <c r="V133" s="55"/>
      <c r="W133" s="55"/>
      <c r="X133" s="55"/>
      <c r="Y133" s="55"/>
      <c r="Z133" s="55"/>
      <c r="AA133" s="55"/>
      <c r="AD133" s="55"/>
      <c r="AE133" s="55"/>
      <c r="AF133" s="55"/>
      <c r="AG133" s="55"/>
      <c r="AH133" s="55"/>
      <c r="AI133" s="55"/>
      <c r="AJ133" s="55"/>
      <c r="AK133" s="55"/>
      <c r="AL133" s="55"/>
      <c r="AM133" s="55"/>
      <c r="AN133" s="55"/>
      <c r="AO133" s="55"/>
      <c r="AP133" s="55"/>
      <c r="AQ133" s="55"/>
      <c r="AR133" s="55"/>
    </row>
    <row r="134" spans="13:44">
      <c r="M134" s="55"/>
      <c r="N134" s="55"/>
      <c r="O134" s="55"/>
      <c r="P134" s="55"/>
      <c r="Q134" s="55"/>
      <c r="R134" s="55"/>
      <c r="S134" s="55"/>
      <c r="T134" s="55"/>
      <c r="U134" s="55"/>
      <c r="V134" s="55"/>
      <c r="W134" s="55"/>
      <c r="X134" s="55"/>
      <c r="Y134" s="55"/>
      <c r="Z134" s="55"/>
      <c r="AA134" s="55"/>
      <c r="AD134" s="55"/>
      <c r="AE134" s="55"/>
      <c r="AF134" s="55"/>
      <c r="AG134" s="55"/>
      <c r="AH134" s="55"/>
      <c r="AI134" s="55"/>
      <c r="AJ134" s="55"/>
      <c r="AK134" s="55"/>
      <c r="AL134" s="55"/>
      <c r="AM134" s="55"/>
      <c r="AN134" s="55"/>
      <c r="AO134" s="55"/>
      <c r="AP134" s="55"/>
      <c r="AQ134" s="55"/>
      <c r="AR134" s="55"/>
    </row>
    <row r="135" spans="13:44">
      <c r="M135" s="55"/>
      <c r="N135" s="55"/>
      <c r="O135" s="55"/>
      <c r="P135" s="55"/>
      <c r="Q135" s="55"/>
      <c r="R135" s="55"/>
      <c r="S135" s="55"/>
      <c r="T135" s="55"/>
      <c r="U135" s="55"/>
      <c r="V135" s="55"/>
      <c r="W135" s="55"/>
      <c r="X135" s="55"/>
      <c r="Y135" s="55"/>
      <c r="Z135" s="55"/>
      <c r="AA135" s="55"/>
      <c r="AD135" s="55"/>
      <c r="AE135" s="55"/>
      <c r="AF135" s="55"/>
      <c r="AG135" s="55"/>
      <c r="AH135" s="55"/>
      <c r="AI135" s="55"/>
      <c r="AJ135" s="55"/>
      <c r="AK135" s="55"/>
      <c r="AL135" s="55"/>
      <c r="AM135" s="55"/>
      <c r="AN135" s="55"/>
      <c r="AO135" s="55"/>
      <c r="AP135" s="55"/>
      <c r="AQ135" s="55"/>
      <c r="AR135" s="55"/>
    </row>
    <row r="136" spans="13:44">
      <c r="M136" s="55"/>
      <c r="N136" s="55"/>
      <c r="O136" s="55"/>
      <c r="P136" s="55"/>
      <c r="Q136" s="55"/>
      <c r="R136" s="55"/>
      <c r="S136" s="55"/>
      <c r="T136" s="55"/>
      <c r="U136" s="55"/>
      <c r="V136" s="55"/>
      <c r="W136" s="55"/>
      <c r="X136" s="55"/>
      <c r="Y136" s="55"/>
      <c r="Z136" s="55"/>
      <c r="AA136" s="55"/>
      <c r="AD136" s="55"/>
      <c r="AE136" s="55"/>
      <c r="AF136" s="55"/>
      <c r="AG136" s="55"/>
      <c r="AH136" s="55"/>
      <c r="AI136" s="55"/>
      <c r="AJ136" s="55"/>
      <c r="AK136" s="55"/>
      <c r="AL136" s="55"/>
      <c r="AM136" s="55"/>
      <c r="AN136" s="55"/>
      <c r="AO136" s="55"/>
      <c r="AP136" s="55"/>
      <c r="AQ136" s="55"/>
      <c r="AR136" s="55"/>
    </row>
    <row r="137" spans="13:44">
      <c r="M137" s="55"/>
      <c r="N137" s="55"/>
      <c r="O137" s="55"/>
      <c r="P137" s="55"/>
      <c r="Q137" s="55"/>
      <c r="R137" s="55"/>
      <c r="S137" s="55"/>
      <c r="T137" s="55"/>
      <c r="U137" s="55"/>
      <c r="V137" s="55"/>
      <c r="W137" s="55"/>
      <c r="X137" s="55"/>
      <c r="Y137" s="55"/>
      <c r="Z137" s="55"/>
      <c r="AA137" s="55"/>
      <c r="AD137" s="55"/>
      <c r="AE137" s="55"/>
      <c r="AF137" s="55"/>
      <c r="AG137" s="55"/>
      <c r="AH137" s="55"/>
      <c r="AI137" s="55"/>
      <c r="AJ137" s="55"/>
      <c r="AK137" s="55"/>
      <c r="AL137" s="55"/>
      <c r="AM137" s="55"/>
      <c r="AN137" s="55"/>
      <c r="AO137" s="55"/>
      <c r="AP137" s="55"/>
      <c r="AQ137" s="55"/>
      <c r="AR137" s="55"/>
    </row>
    <row r="138" spans="13:44">
      <c r="M138" s="55"/>
      <c r="N138" s="55"/>
      <c r="O138" s="55"/>
      <c r="P138" s="55"/>
      <c r="Q138" s="55"/>
      <c r="R138" s="55"/>
      <c r="S138" s="55"/>
      <c r="T138" s="55"/>
      <c r="U138" s="55"/>
      <c r="V138" s="55"/>
      <c r="W138" s="55"/>
      <c r="X138" s="55"/>
      <c r="Y138" s="55"/>
      <c r="Z138" s="55"/>
      <c r="AA138" s="55"/>
      <c r="AD138" s="55"/>
      <c r="AE138" s="55"/>
      <c r="AF138" s="55"/>
      <c r="AG138" s="55"/>
      <c r="AH138" s="55"/>
      <c r="AI138" s="55"/>
      <c r="AJ138" s="55"/>
      <c r="AK138" s="55"/>
      <c r="AL138" s="55"/>
      <c r="AM138" s="55"/>
      <c r="AN138" s="55"/>
      <c r="AO138" s="55"/>
      <c r="AP138" s="55"/>
      <c r="AQ138" s="55"/>
      <c r="AR138" s="55"/>
    </row>
    <row r="139" spans="13:44">
      <c r="M139" s="55"/>
      <c r="N139" s="55"/>
      <c r="O139" s="55"/>
      <c r="P139" s="55"/>
      <c r="Q139" s="55"/>
      <c r="R139" s="55"/>
      <c r="S139" s="55"/>
      <c r="T139" s="55"/>
      <c r="U139" s="55"/>
      <c r="V139" s="55"/>
      <c r="W139" s="55"/>
      <c r="X139" s="55"/>
      <c r="Y139" s="55"/>
      <c r="Z139" s="55"/>
      <c r="AA139" s="55"/>
      <c r="AD139" s="55"/>
      <c r="AE139" s="55"/>
      <c r="AF139" s="55"/>
      <c r="AG139" s="55"/>
      <c r="AH139" s="55"/>
      <c r="AI139" s="55"/>
      <c r="AJ139" s="55"/>
      <c r="AK139" s="55"/>
      <c r="AL139" s="55"/>
      <c r="AM139" s="55"/>
      <c r="AN139" s="55"/>
      <c r="AO139" s="55"/>
      <c r="AP139" s="55"/>
      <c r="AQ139" s="55"/>
      <c r="AR139" s="55"/>
    </row>
    <row r="140" spans="13:44">
      <c r="M140" s="55"/>
      <c r="N140" s="55"/>
      <c r="O140" s="55"/>
      <c r="P140" s="55"/>
      <c r="Q140" s="55"/>
      <c r="R140" s="55"/>
      <c r="S140" s="55"/>
      <c r="T140" s="55"/>
      <c r="U140" s="55"/>
      <c r="V140" s="55"/>
      <c r="W140" s="55"/>
      <c r="X140" s="55"/>
      <c r="Y140" s="55"/>
      <c r="Z140" s="55"/>
      <c r="AA140" s="55"/>
      <c r="AD140" s="55"/>
      <c r="AE140" s="55"/>
      <c r="AF140" s="55"/>
      <c r="AG140" s="55"/>
      <c r="AH140" s="55"/>
      <c r="AI140" s="55"/>
      <c r="AJ140" s="55"/>
      <c r="AK140" s="55"/>
      <c r="AL140" s="55"/>
      <c r="AM140" s="55"/>
      <c r="AN140" s="55"/>
      <c r="AO140" s="55"/>
      <c r="AP140" s="55"/>
      <c r="AQ140" s="55"/>
      <c r="AR140" s="55"/>
    </row>
    <row r="141" spans="13:44">
      <c r="M141" s="55"/>
      <c r="N141" s="55"/>
      <c r="O141" s="55"/>
      <c r="P141" s="55"/>
      <c r="Q141" s="55"/>
      <c r="R141" s="55"/>
      <c r="S141" s="55"/>
      <c r="T141" s="55"/>
      <c r="U141" s="55"/>
      <c r="V141" s="55"/>
      <c r="W141" s="55"/>
      <c r="X141" s="55"/>
      <c r="Y141" s="55"/>
      <c r="Z141" s="55"/>
      <c r="AA141" s="55"/>
      <c r="AD141" s="55"/>
      <c r="AE141" s="55"/>
      <c r="AF141" s="55"/>
      <c r="AG141" s="55"/>
      <c r="AH141" s="55"/>
      <c r="AI141" s="55"/>
      <c r="AJ141" s="55"/>
      <c r="AK141" s="55"/>
      <c r="AL141" s="55"/>
      <c r="AM141" s="55"/>
      <c r="AN141" s="55"/>
      <c r="AO141" s="55"/>
      <c r="AP141" s="55"/>
      <c r="AQ141" s="55"/>
      <c r="AR141" s="55"/>
    </row>
    <row r="142" spans="13:44">
      <c r="M142" s="55"/>
      <c r="N142" s="55"/>
      <c r="O142" s="55"/>
      <c r="P142" s="55"/>
      <c r="Q142" s="55"/>
      <c r="R142" s="55"/>
      <c r="S142" s="55"/>
      <c r="T142" s="55"/>
      <c r="U142" s="55"/>
      <c r="V142" s="55"/>
      <c r="W142" s="55"/>
      <c r="X142" s="55"/>
      <c r="Y142" s="55"/>
      <c r="Z142" s="55"/>
      <c r="AA142" s="55"/>
      <c r="AD142" s="55"/>
      <c r="AE142" s="55"/>
      <c r="AF142" s="55"/>
      <c r="AG142" s="55"/>
      <c r="AH142" s="55"/>
      <c r="AI142" s="55"/>
      <c r="AJ142" s="55"/>
      <c r="AK142" s="55"/>
      <c r="AL142" s="55"/>
      <c r="AM142" s="55"/>
      <c r="AN142" s="55"/>
      <c r="AO142" s="55"/>
      <c r="AP142" s="55"/>
      <c r="AQ142" s="55"/>
      <c r="AR142" s="55"/>
    </row>
    <row r="143" spans="13:44">
      <c r="M143" s="55"/>
      <c r="N143" s="55"/>
      <c r="O143" s="55"/>
      <c r="P143" s="55"/>
      <c r="Q143" s="55"/>
      <c r="R143" s="55"/>
      <c r="S143" s="55"/>
      <c r="T143" s="55"/>
      <c r="U143" s="55"/>
      <c r="V143" s="55"/>
      <c r="W143" s="55"/>
      <c r="X143" s="55"/>
      <c r="Y143" s="55"/>
      <c r="Z143" s="55"/>
      <c r="AA143" s="55"/>
      <c r="AD143" s="55"/>
      <c r="AE143" s="55"/>
      <c r="AF143" s="55"/>
      <c r="AG143" s="55"/>
      <c r="AH143" s="55"/>
      <c r="AI143" s="55"/>
      <c r="AJ143" s="55"/>
      <c r="AK143" s="55"/>
      <c r="AL143" s="55"/>
      <c r="AM143" s="55"/>
      <c r="AN143" s="55"/>
      <c r="AO143" s="55"/>
      <c r="AP143" s="55"/>
      <c r="AQ143" s="55"/>
      <c r="AR143" s="55"/>
    </row>
    <row r="144" spans="13:44">
      <c r="M144" s="55"/>
      <c r="N144" s="55"/>
      <c r="O144" s="55"/>
      <c r="P144" s="55"/>
      <c r="Q144" s="55"/>
      <c r="R144" s="55"/>
      <c r="S144" s="55"/>
      <c r="T144" s="55"/>
      <c r="U144" s="55"/>
      <c r="V144" s="55"/>
      <c r="W144" s="55"/>
      <c r="X144" s="55"/>
      <c r="Y144" s="55"/>
      <c r="Z144" s="55"/>
      <c r="AA144" s="55"/>
      <c r="AD144" s="55"/>
      <c r="AE144" s="55"/>
      <c r="AF144" s="55"/>
      <c r="AG144" s="55"/>
      <c r="AH144" s="55"/>
      <c r="AI144" s="55"/>
      <c r="AJ144" s="55"/>
      <c r="AK144" s="55"/>
      <c r="AL144" s="55"/>
      <c r="AM144" s="55"/>
      <c r="AN144" s="55"/>
      <c r="AO144" s="55"/>
      <c r="AP144" s="55"/>
      <c r="AQ144" s="55"/>
      <c r="AR144" s="55"/>
    </row>
    <row r="145" spans="13:44">
      <c r="M145" s="55"/>
      <c r="N145" s="55"/>
      <c r="O145" s="55"/>
      <c r="P145" s="55"/>
      <c r="Q145" s="55"/>
      <c r="R145" s="55"/>
      <c r="S145" s="55"/>
      <c r="T145" s="55"/>
      <c r="U145" s="55"/>
      <c r="V145" s="55"/>
      <c r="W145" s="55"/>
      <c r="X145" s="55"/>
      <c r="Y145" s="55"/>
      <c r="Z145" s="55"/>
      <c r="AA145" s="55"/>
      <c r="AD145" s="55"/>
      <c r="AE145" s="55"/>
      <c r="AF145" s="55"/>
      <c r="AG145" s="55"/>
      <c r="AH145" s="55"/>
      <c r="AI145" s="55"/>
      <c r="AJ145" s="55"/>
      <c r="AK145" s="55"/>
      <c r="AL145" s="55"/>
      <c r="AM145" s="55"/>
      <c r="AN145" s="55"/>
      <c r="AO145" s="55"/>
      <c r="AP145" s="55"/>
      <c r="AQ145" s="55"/>
      <c r="AR145" s="55"/>
    </row>
    <row r="146" spans="13:44">
      <c r="M146" s="55"/>
      <c r="N146" s="55"/>
      <c r="O146" s="55"/>
      <c r="P146" s="55"/>
      <c r="Q146" s="55"/>
      <c r="R146" s="55"/>
      <c r="S146" s="55"/>
      <c r="T146" s="55"/>
      <c r="U146" s="55"/>
      <c r="V146" s="55"/>
      <c r="W146" s="55"/>
      <c r="X146" s="55"/>
      <c r="Y146" s="55"/>
      <c r="Z146" s="55"/>
      <c r="AA146" s="55"/>
      <c r="AD146" s="55"/>
      <c r="AE146" s="55"/>
      <c r="AF146" s="55"/>
      <c r="AG146" s="55"/>
      <c r="AH146" s="55"/>
      <c r="AI146" s="55"/>
      <c r="AJ146" s="55"/>
      <c r="AK146" s="55"/>
      <c r="AL146" s="55"/>
      <c r="AM146" s="55"/>
      <c r="AN146" s="55"/>
      <c r="AO146" s="55"/>
      <c r="AP146" s="55"/>
      <c r="AQ146" s="55"/>
      <c r="AR146" s="55"/>
    </row>
    <row r="147" spans="13:44">
      <c r="M147" s="55"/>
      <c r="N147" s="55"/>
      <c r="O147" s="55"/>
      <c r="P147" s="55"/>
      <c r="Q147" s="55"/>
      <c r="R147" s="55"/>
      <c r="S147" s="55"/>
      <c r="T147" s="55"/>
      <c r="U147" s="55"/>
      <c r="V147" s="55"/>
      <c r="W147" s="55"/>
      <c r="X147" s="55"/>
      <c r="Y147" s="55"/>
      <c r="Z147" s="55"/>
      <c r="AA147" s="55"/>
      <c r="AD147" s="55"/>
      <c r="AE147" s="55"/>
      <c r="AF147" s="55"/>
      <c r="AG147" s="55"/>
      <c r="AH147" s="55"/>
      <c r="AI147" s="55"/>
      <c r="AJ147" s="55"/>
      <c r="AK147" s="55"/>
      <c r="AL147" s="55"/>
      <c r="AM147" s="55"/>
      <c r="AN147" s="55"/>
      <c r="AO147" s="55"/>
      <c r="AP147" s="55"/>
      <c r="AQ147" s="55"/>
      <c r="AR147" s="55"/>
    </row>
    <row r="148" spans="13:44">
      <c r="M148" s="55"/>
      <c r="N148" s="55"/>
      <c r="O148" s="55"/>
      <c r="P148" s="55"/>
      <c r="Q148" s="55"/>
      <c r="R148" s="55"/>
      <c r="S148" s="55"/>
      <c r="T148" s="55"/>
      <c r="U148" s="55"/>
      <c r="V148" s="55"/>
      <c r="W148" s="55"/>
      <c r="X148" s="55"/>
      <c r="Y148" s="55"/>
      <c r="Z148" s="55"/>
      <c r="AA148" s="55"/>
      <c r="AD148" s="55"/>
      <c r="AE148" s="55"/>
      <c r="AF148" s="55"/>
      <c r="AG148" s="55"/>
      <c r="AH148" s="55"/>
      <c r="AI148" s="55"/>
      <c r="AJ148" s="55"/>
      <c r="AK148" s="55"/>
      <c r="AL148" s="55"/>
      <c r="AM148" s="55"/>
      <c r="AN148" s="55"/>
      <c r="AO148" s="55"/>
      <c r="AP148" s="55"/>
      <c r="AQ148" s="55"/>
      <c r="AR148" s="55"/>
    </row>
    <row r="149" spans="13:44">
      <c r="M149" s="55"/>
      <c r="N149" s="55"/>
      <c r="O149" s="55"/>
      <c r="P149" s="55"/>
      <c r="Q149" s="55"/>
      <c r="R149" s="55"/>
      <c r="S149" s="55"/>
      <c r="T149" s="55"/>
      <c r="U149" s="55"/>
      <c r="V149" s="55"/>
      <c r="W149" s="55"/>
      <c r="X149" s="55"/>
      <c r="Y149" s="55"/>
      <c r="Z149" s="55"/>
      <c r="AA149" s="55"/>
      <c r="AD149" s="55"/>
      <c r="AE149" s="55"/>
      <c r="AF149" s="55"/>
      <c r="AG149" s="55"/>
      <c r="AH149" s="55"/>
      <c r="AI149" s="55"/>
      <c r="AJ149" s="55"/>
      <c r="AK149" s="55"/>
      <c r="AL149" s="55"/>
      <c r="AM149" s="55"/>
      <c r="AN149" s="55"/>
      <c r="AO149" s="55"/>
      <c r="AP149" s="55"/>
      <c r="AQ149" s="55"/>
      <c r="AR149" s="55"/>
    </row>
    <row r="150" spans="13:44">
      <c r="M150" s="55"/>
      <c r="N150" s="55"/>
      <c r="O150" s="55"/>
      <c r="P150" s="55"/>
      <c r="Q150" s="55"/>
      <c r="R150" s="55"/>
      <c r="S150" s="55"/>
      <c r="T150" s="55"/>
      <c r="U150" s="55"/>
      <c r="V150" s="55"/>
      <c r="W150" s="55"/>
      <c r="X150" s="55"/>
      <c r="Y150" s="55"/>
      <c r="Z150" s="55"/>
      <c r="AA150" s="55"/>
      <c r="AD150" s="55"/>
      <c r="AE150" s="55"/>
      <c r="AF150" s="55"/>
      <c r="AG150" s="55"/>
      <c r="AH150" s="55"/>
      <c r="AI150" s="55"/>
      <c r="AJ150" s="55"/>
      <c r="AK150" s="55"/>
      <c r="AL150" s="55"/>
      <c r="AM150" s="55"/>
      <c r="AN150" s="55"/>
      <c r="AO150" s="55"/>
      <c r="AP150" s="55"/>
      <c r="AQ150" s="55"/>
      <c r="AR150" s="55"/>
    </row>
    <row r="151" spans="13:44">
      <c r="M151" s="55"/>
      <c r="N151" s="55"/>
      <c r="O151" s="55"/>
      <c r="P151" s="55"/>
      <c r="Q151" s="55"/>
      <c r="R151" s="55"/>
      <c r="S151" s="55"/>
      <c r="T151" s="55"/>
      <c r="U151" s="55"/>
      <c r="V151" s="55"/>
      <c r="W151" s="55"/>
      <c r="X151" s="55"/>
      <c r="Y151" s="55"/>
      <c r="Z151" s="55"/>
      <c r="AA151" s="55"/>
      <c r="AD151" s="55"/>
      <c r="AE151" s="55"/>
      <c r="AF151" s="55"/>
      <c r="AG151" s="55"/>
      <c r="AH151" s="55"/>
      <c r="AI151" s="55"/>
      <c r="AJ151" s="55"/>
      <c r="AK151" s="55"/>
      <c r="AL151" s="55"/>
      <c r="AM151" s="55"/>
      <c r="AN151" s="55"/>
      <c r="AO151" s="55"/>
      <c r="AP151" s="55"/>
      <c r="AQ151" s="55"/>
      <c r="AR151" s="55"/>
    </row>
    <row r="152" spans="13:44">
      <c r="M152" s="55"/>
      <c r="N152" s="55"/>
      <c r="O152" s="55"/>
      <c r="P152" s="55"/>
      <c r="Q152" s="55"/>
      <c r="R152" s="55"/>
      <c r="S152" s="55"/>
      <c r="T152" s="55"/>
      <c r="U152" s="55"/>
      <c r="V152" s="55"/>
      <c r="W152" s="55"/>
      <c r="X152" s="55"/>
      <c r="Y152" s="55"/>
      <c r="Z152" s="55"/>
      <c r="AA152" s="55"/>
      <c r="AD152" s="55"/>
      <c r="AE152" s="55"/>
      <c r="AF152" s="55"/>
      <c r="AG152" s="55"/>
      <c r="AH152" s="55"/>
      <c r="AI152" s="55"/>
      <c r="AJ152" s="55"/>
      <c r="AK152" s="55"/>
      <c r="AL152" s="55"/>
      <c r="AM152" s="55"/>
      <c r="AN152" s="55"/>
      <c r="AO152" s="55"/>
      <c r="AP152" s="55"/>
      <c r="AQ152" s="55"/>
      <c r="AR152" s="55"/>
    </row>
    <row r="153" spans="13:44">
      <c r="M153" s="55"/>
      <c r="N153" s="55"/>
      <c r="O153" s="55"/>
      <c r="P153" s="55"/>
      <c r="Q153" s="55"/>
      <c r="R153" s="55"/>
      <c r="S153" s="55"/>
      <c r="T153" s="55"/>
      <c r="U153" s="55"/>
      <c r="V153" s="55"/>
      <c r="W153" s="55"/>
      <c r="X153" s="55"/>
      <c r="Y153" s="55"/>
      <c r="Z153" s="55"/>
      <c r="AA153" s="55"/>
      <c r="AD153" s="55"/>
      <c r="AE153" s="55"/>
      <c r="AF153" s="55"/>
      <c r="AG153" s="55"/>
      <c r="AH153" s="55"/>
      <c r="AI153" s="55"/>
      <c r="AJ153" s="55"/>
      <c r="AK153" s="55"/>
      <c r="AL153" s="55"/>
      <c r="AM153" s="55"/>
      <c r="AN153" s="55"/>
      <c r="AO153" s="55"/>
      <c r="AP153" s="55"/>
      <c r="AQ153" s="55"/>
      <c r="AR153" s="55"/>
    </row>
    <row r="154" spans="13:44">
      <c r="M154" s="55"/>
      <c r="N154" s="55"/>
      <c r="O154" s="55"/>
      <c r="P154" s="55"/>
      <c r="Q154" s="55"/>
      <c r="R154" s="55"/>
      <c r="S154" s="55"/>
      <c r="T154" s="55"/>
      <c r="U154" s="55"/>
      <c r="V154" s="55"/>
      <c r="W154" s="55"/>
      <c r="X154" s="55"/>
      <c r="Y154" s="55"/>
      <c r="Z154" s="55"/>
      <c r="AA154" s="55"/>
      <c r="AD154" s="55"/>
      <c r="AE154" s="55"/>
      <c r="AF154" s="55"/>
      <c r="AG154" s="55"/>
      <c r="AH154" s="55"/>
      <c r="AI154" s="55"/>
      <c r="AJ154" s="55"/>
      <c r="AK154" s="55"/>
      <c r="AL154" s="55"/>
      <c r="AM154" s="55"/>
      <c r="AN154" s="55"/>
      <c r="AO154" s="55"/>
      <c r="AP154" s="55"/>
      <c r="AQ154" s="55"/>
      <c r="AR154" s="55"/>
    </row>
    <row r="155" spans="13:44">
      <c r="M155" s="55"/>
      <c r="N155" s="55"/>
      <c r="O155" s="55"/>
      <c r="P155" s="55"/>
      <c r="Q155" s="55"/>
      <c r="R155" s="55"/>
      <c r="S155" s="55"/>
      <c r="T155" s="55"/>
      <c r="U155" s="55"/>
      <c r="V155" s="55"/>
      <c r="W155" s="55"/>
      <c r="X155" s="55"/>
      <c r="Y155" s="55"/>
      <c r="Z155" s="55"/>
      <c r="AA155" s="55"/>
      <c r="AD155" s="55"/>
      <c r="AE155" s="55"/>
      <c r="AF155" s="55"/>
      <c r="AG155" s="55"/>
      <c r="AH155" s="55"/>
      <c r="AI155" s="55"/>
      <c r="AJ155" s="55"/>
      <c r="AK155" s="55"/>
      <c r="AL155" s="55"/>
      <c r="AM155" s="55"/>
      <c r="AN155" s="55"/>
      <c r="AO155" s="55"/>
      <c r="AP155" s="55"/>
      <c r="AQ155" s="55"/>
      <c r="AR155" s="55"/>
    </row>
    <row r="156" spans="13:44">
      <c r="M156" s="55"/>
      <c r="N156" s="55"/>
      <c r="O156" s="55"/>
      <c r="P156" s="55"/>
      <c r="Q156" s="55"/>
      <c r="R156" s="55"/>
      <c r="S156" s="55"/>
      <c r="T156" s="55"/>
      <c r="U156" s="55"/>
      <c r="V156" s="55"/>
      <c r="W156" s="55"/>
      <c r="X156" s="55"/>
      <c r="Y156" s="55"/>
      <c r="Z156" s="55"/>
      <c r="AA156" s="55"/>
      <c r="AD156" s="55"/>
      <c r="AE156" s="55"/>
      <c r="AF156" s="55"/>
      <c r="AG156" s="55"/>
      <c r="AH156" s="55"/>
      <c r="AI156" s="55"/>
      <c r="AJ156" s="55"/>
      <c r="AK156" s="55"/>
      <c r="AL156" s="55"/>
      <c r="AM156" s="55"/>
      <c r="AN156" s="55"/>
      <c r="AO156" s="55"/>
      <c r="AP156" s="55"/>
      <c r="AQ156" s="55"/>
      <c r="AR156" s="55"/>
    </row>
    <row r="157" spans="13:44">
      <c r="M157" s="55"/>
      <c r="N157" s="55"/>
      <c r="O157" s="55"/>
      <c r="P157" s="55"/>
      <c r="Q157" s="55"/>
      <c r="R157" s="55"/>
      <c r="S157" s="55"/>
      <c r="T157" s="55"/>
      <c r="U157" s="55"/>
      <c r="V157" s="55"/>
      <c r="W157" s="55"/>
      <c r="X157" s="55"/>
      <c r="Y157" s="55"/>
      <c r="Z157" s="55"/>
      <c r="AA157" s="55"/>
      <c r="AD157" s="55"/>
      <c r="AE157" s="55"/>
      <c r="AF157" s="55"/>
      <c r="AG157" s="55"/>
      <c r="AH157" s="55"/>
      <c r="AI157" s="55"/>
      <c r="AJ157" s="55"/>
      <c r="AK157" s="55"/>
      <c r="AL157" s="55"/>
      <c r="AM157" s="55"/>
      <c r="AN157" s="55"/>
      <c r="AO157" s="55"/>
      <c r="AP157" s="55"/>
      <c r="AQ157" s="55"/>
      <c r="AR157" s="55"/>
    </row>
    <row r="158" spans="13:44">
      <c r="M158" s="55"/>
      <c r="N158" s="55"/>
      <c r="O158" s="55"/>
      <c r="P158" s="55"/>
      <c r="Q158" s="55"/>
      <c r="R158" s="55"/>
      <c r="S158" s="55"/>
      <c r="T158" s="55"/>
      <c r="U158" s="55"/>
      <c r="V158" s="55"/>
      <c r="W158" s="55"/>
      <c r="X158" s="55"/>
      <c r="Y158" s="55"/>
      <c r="Z158" s="55"/>
      <c r="AA158" s="55"/>
      <c r="AD158" s="55"/>
      <c r="AE158" s="55"/>
      <c r="AF158" s="55"/>
      <c r="AG158" s="55"/>
      <c r="AH158" s="55"/>
      <c r="AI158" s="55"/>
      <c r="AJ158" s="55"/>
      <c r="AK158" s="55"/>
      <c r="AL158" s="55"/>
      <c r="AM158" s="55"/>
      <c r="AN158" s="55"/>
      <c r="AO158" s="55"/>
      <c r="AP158" s="55"/>
      <c r="AQ158" s="55"/>
      <c r="AR158" s="55"/>
    </row>
    <row r="159" spans="13:44">
      <c r="M159" s="55"/>
      <c r="N159" s="55"/>
      <c r="O159" s="55"/>
      <c r="P159" s="55"/>
      <c r="Q159" s="55"/>
      <c r="R159" s="55"/>
      <c r="S159" s="55"/>
      <c r="T159" s="55"/>
      <c r="U159" s="55"/>
      <c r="V159" s="55"/>
      <c r="W159" s="55"/>
      <c r="X159" s="55"/>
      <c r="Y159" s="55"/>
      <c r="Z159" s="55"/>
      <c r="AA159" s="55"/>
      <c r="AD159" s="55"/>
      <c r="AE159" s="55"/>
      <c r="AF159" s="55"/>
      <c r="AG159" s="55"/>
      <c r="AH159" s="55"/>
      <c r="AI159" s="55"/>
      <c r="AJ159" s="55"/>
      <c r="AK159" s="55"/>
      <c r="AL159" s="55"/>
      <c r="AM159" s="55"/>
      <c r="AN159" s="55"/>
      <c r="AO159" s="55"/>
      <c r="AP159" s="55"/>
      <c r="AQ159" s="55"/>
      <c r="AR159" s="55"/>
    </row>
    <row r="160" spans="13:44">
      <c r="M160" s="55"/>
      <c r="N160" s="55"/>
      <c r="O160" s="55"/>
      <c r="P160" s="55"/>
      <c r="Q160" s="55"/>
      <c r="R160" s="55"/>
      <c r="S160" s="55"/>
      <c r="T160" s="55"/>
      <c r="U160" s="55"/>
      <c r="V160" s="55"/>
      <c r="W160" s="55"/>
      <c r="X160" s="55"/>
      <c r="Y160" s="55"/>
      <c r="Z160" s="55"/>
      <c r="AA160" s="55"/>
      <c r="AD160" s="55"/>
      <c r="AE160" s="55"/>
      <c r="AF160" s="55"/>
      <c r="AG160" s="55"/>
      <c r="AH160" s="55"/>
      <c r="AI160" s="55"/>
      <c r="AJ160" s="55"/>
      <c r="AK160" s="55"/>
      <c r="AL160" s="55"/>
      <c r="AM160" s="55"/>
      <c r="AN160" s="55"/>
      <c r="AO160" s="55"/>
      <c r="AP160" s="55"/>
      <c r="AQ160" s="55"/>
      <c r="AR160" s="55"/>
    </row>
    <row r="161" spans="13:44">
      <c r="M161" s="55"/>
      <c r="N161" s="55"/>
      <c r="O161" s="55"/>
      <c r="P161" s="55"/>
      <c r="Q161" s="55"/>
      <c r="R161" s="55"/>
      <c r="S161" s="55"/>
      <c r="T161" s="55"/>
      <c r="U161" s="55"/>
      <c r="V161" s="55"/>
      <c r="W161" s="55"/>
      <c r="X161" s="55"/>
      <c r="Y161" s="55"/>
      <c r="Z161" s="55"/>
      <c r="AA161" s="55"/>
      <c r="AD161" s="55"/>
      <c r="AE161" s="55"/>
      <c r="AF161" s="55"/>
      <c r="AG161" s="55"/>
      <c r="AH161" s="55"/>
      <c r="AI161" s="55"/>
      <c r="AJ161" s="55"/>
      <c r="AK161" s="55"/>
      <c r="AL161" s="55"/>
      <c r="AM161" s="55"/>
      <c r="AN161" s="55"/>
      <c r="AO161" s="55"/>
      <c r="AP161" s="55"/>
      <c r="AQ161" s="55"/>
      <c r="AR161" s="55"/>
    </row>
    <row r="162" spans="13:44">
      <c r="M162" s="55"/>
      <c r="N162" s="55"/>
      <c r="O162" s="55"/>
      <c r="P162" s="55"/>
      <c r="Q162" s="55"/>
      <c r="R162" s="55"/>
      <c r="S162" s="55"/>
      <c r="T162" s="55"/>
      <c r="U162" s="55"/>
      <c r="V162" s="55"/>
      <c r="W162" s="55"/>
      <c r="X162" s="55"/>
      <c r="Y162" s="55"/>
      <c r="Z162" s="55"/>
      <c r="AA162" s="55"/>
      <c r="AD162" s="55"/>
      <c r="AE162" s="55"/>
      <c r="AF162" s="55"/>
      <c r="AG162" s="55"/>
      <c r="AH162" s="55"/>
      <c r="AI162" s="55"/>
      <c r="AJ162" s="55"/>
      <c r="AK162" s="55"/>
      <c r="AL162" s="55"/>
      <c r="AM162" s="55"/>
      <c r="AN162" s="55"/>
      <c r="AO162" s="55"/>
      <c r="AP162" s="55"/>
      <c r="AQ162" s="55"/>
      <c r="AR162" s="55"/>
    </row>
    <row r="163" spans="13:44">
      <c r="M163" s="55"/>
      <c r="N163" s="55"/>
      <c r="O163" s="55"/>
      <c r="P163" s="55"/>
      <c r="Q163" s="55"/>
      <c r="R163" s="55"/>
      <c r="S163" s="55"/>
      <c r="T163" s="55"/>
      <c r="U163" s="55"/>
      <c r="V163" s="55"/>
      <c r="W163" s="55"/>
      <c r="X163" s="55"/>
      <c r="Y163" s="55"/>
      <c r="Z163" s="55"/>
      <c r="AA163" s="55"/>
      <c r="AD163" s="55"/>
      <c r="AE163" s="55"/>
      <c r="AF163" s="55"/>
      <c r="AG163" s="55"/>
      <c r="AH163" s="55"/>
      <c r="AI163" s="55"/>
      <c r="AJ163" s="55"/>
      <c r="AK163" s="55"/>
      <c r="AL163" s="55"/>
      <c r="AM163" s="55"/>
      <c r="AN163" s="55"/>
      <c r="AO163" s="55"/>
      <c r="AP163" s="55"/>
      <c r="AQ163" s="55"/>
      <c r="AR163" s="55"/>
    </row>
    <row r="164" spans="13:44">
      <c r="M164" s="55"/>
      <c r="N164" s="55"/>
      <c r="O164" s="55"/>
      <c r="P164" s="55"/>
      <c r="Q164" s="55"/>
      <c r="R164" s="55"/>
      <c r="S164" s="55"/>
      <c r="T164" s="55"/>
      <c r="U164" s="55"/>
      <c r="V164" s="55"/>
      <c r="W164" s="55"/>
      <c r="X164" s="55"/>
      <c r="Y164" s="55"/>
      <c r="Z164" s="55"/>
      <c r="AA164" s="55"/>
      <c r="AD164" s="55"/>
      <c r="AE164" s="55"/>
      <c r="AF164" s="55"/>
      <c r="AG164" s="55"/>
      <c r="AH164" s="55"/>
      <c r="AI164" s="55"/>
      <c r="AJ164" s="55"/>
      <c r="AK164" s="55"/>
      <c r="AL164" s="55"/>
      <c r="AM164" s="55"/>
      <c r="AN164" s="55"/>
      <c r="AO164" s="55"/>
      <c r="AP164" s="55"/>
      <c r="AQ164" s="55"/>
      <c r="AR164" s="55"/>
    </row>
    <row r="165" spans="13:44">
      <c r="M165" s="55"/>
      <c r="N165" s="55"/>
      <c r="O165" s="55"/>
      <c r="P165" s="55"/>
      <c r="Q165" s="55"/>
      <c r="R165" s="55"/>
      <c r="S165" s="55"/>
      <c r="T165" s="55"/>
      <c r="U165" s="55"/>
      <c r="V165" s="55"/>
      <c r="W165" s="55"/>
      <c r="X165" s="55"/>
      <c r="Y165" s="55"/>
      <c r="Z165" s="55"/>
      <c r="AA165" s="55"/>
      <c r="AD165" s="55"/>
      <c r="AE165" s="55"/>
      <c r="AF165" s="55"/>
      <c r="AG165" s="55"/>
      <c r="AH165" s="55"/>
      <c r="AI165" s="55"/>
      <c r="AJ165" s="55"/>
      <c r="AK165" s="55"/>
      <c r="AL165" s="55"/>
      <c r="AM165" s="55"/>
      <c r="AN165" s="55"/>
      <c r="AO165" s="55"/>
      <c r="AP165" s="55"/>
      <c r="AQ165" s="55"/>
      <c r="AR165" s="55"/>
    </row>
    <row r="166" spans="13:44">
      <c r="M166" s="55"/>
      <c r="N166" s="55"/>
      <c r="O166" s="55"/>
      <c r="P166" s="55"/>
      <c r="Q166" s="55"/>
      <c r="R166" s="55"/>
      <c r="S166" s="55"/>
      <c r="T166" s="55"/>
      <c r="U166" s="55"/>
      <c r="V166" s="55"/>
      <c r="W166" s="55"/>
      <c r="X166" s="55"/>
      <c r="Y166" s="55"/>
      <c r="Z166" s="55"/>
      <c r="AA166" s="55"/>
    </row>
    <row r="167" spans="13:44">
      <c r="M167" s="55"/>
      <c r="N167" s="55"/>
      <c r="O167" s="55"/>
      <c r="P167" s="55"/>
      <c r="Q167" s="55"/>
      <c r="R167" s="55"/>
      <c r="S167" s="55"/>
      <c r="T167" s="55"/>
      <c r="U167" s="55"/>
      <c r="V167" s="55"/>
      <c r="W167" s="55"/>
      <c r="X167" s="55"/>
      <c r="Y167" s="55"/>
      <c r="Z167" s="55"/>
      <c r="AA167" s="55"/>
    </row>
    <row r="168" spans="13:44">
      <c r="M168" s="55"/>
      <c r="N168" s="55"/>
      <c r="O168" s="55"/>
      <c r="P168" s="55"/>
      <c r="Q168" s="55"/>
      <c r="R168" s="55"/>
      <c r="S168" s="55"/>
      <c r="T168" s="55"/>
      <c r="U168" s="55"/>
      <c r="V168" s="55"/>
      <c r="W168" s="55"/>
      <c r="X168" s="55"/>
      <c r="Y168" s="55"/>
      <c r="Z168" s="55"/>
      <c r="AA168" s="55"/>
    </row>
    <row r="169" spans="13:44">
      <c r="M169" s="55"/>
      <c r="N169" s="55"/>
      <c r="O169" s="55"/>
      <c r="P169" s="55"/>
      <c r="Q169" s="55"/>
      <c r="R169" s="55"/>
      <c r="S169" s="55"/>
      <c r="T169" s="55"/>
      <c r="U169" s="55"/>
      <c r="V169" s="55"/>
      <c r="W169" s="55"/>
      <c r="X169" s="55"/>
      <c r="Y169" s="55"/>
      <c r="Z169" s="55"/>
      <c r="AA169" s="55"/>
    </row>
    <row r="170" spans="13:44">
      <c r="M170" s="55"/>
      <c r="N170" s="55"/>
      <c r="O170" s="55"/>
      <c r="P170" s="55"/>
      <c r="Q170" s="55"/>
      <c r="R170" s="55"/>
      <c r="S170" s="55"/>
      <c r="T170" s="55"/>
      <c r="U170" s="55"/>
      <c r="V170" s="55"/>
      <c r="W170" s="55"/>
      <c r="X170" s="55"/>
      <c r="Y170" s="55"/>
      <c r="Z170" s="55"/>
      <c r="AA170" s="55"/>
    </row>
    <row r="171" spans="13:44">
      <c r="M171" s="55"/>
      <c r="N171" s="55"/>
      <c r="O171" s="55"/>
      <c r="P171" s="55"/>
      <c r="Q171" s="55"/>
      <c r="R171" s="55"/>
      <c r="S171" s="55"/>
      <c r="T171" s="55"/>
      <c r="U171" s="55"/>
      <c r="V171" s="55"/>
      <c r="W171" s="55"/>
      <c r="X171" s="55"/>
      <c r="Y171" s="55"/>
      <c r="Z171" s="55"/>
      <c r="AA171" s="55"/>
    </row>
    <row r="172" spans="13:44">
      <c r="M172" s="55"/>
      <c r="N172" s="55"/>
      <c r="O172" s="55"/>
      <c r="P172" s="55"/>
      <c r="Q172" s="55"/>
      <c r="R172" s="55"/>
      <c r="S172" s="55"/>
      <c r="T172" s="55"/>
      <c r="U172" s="55"/>
      <c r="V172" s="55"/>
      <c r="W172" s="55"/>
      <c r="X172" s="55"/>
      <c r="Y172" s="55"/>
      <c r="Z172" s="55"/>
      <c r="AA172" s="55"/>
    </row>
    <row r="173" spans="13:44">
      <c r="M173" s="55"/>
      <c r="N173" s="55"/>
      <c r="O173" s="55"/>
      <c r="P173" s="55"/>
      <c r="Q173" s="55"/>
      <c r="R173" s="55"/>
      <c r="S173" s="55"/>
      <c r="T173" s="55"/>
      <c r="U173" s="55"/>
      <c r="V173" s="55"/>
      <c r="W173" s="55"/>
      <c r="X173" s="55"/>
      <c r="Y173" s="55"/>
      <c r="Z173" s="55"/>
      <c r="AA173" s="55"/>
    </row>
    <row r="174" spans="13:44">
      <c r="M174" s="55"/>
      <c r="N174" s="55"/>
      <c r="O174" s="55"/>
      <c r="P174" s="55"/>
      <c r="Q174" s="55"/>
      <c r="R174" s="55"/>
      <c r="S174" s="55"/>
      <c r="T174" s="55"/>
      <c r="U174" s="55"/>
      <c r="V174" s="55"/>
      <c r="W174" s="55"/>
      <c r="X174" s="55"/>
      <c r="Y174" s="55"/>
      <c r="Z174" s="55"/>
      <c r="AA174" s="55"/>
    </row>
    <row r="175" spans="13:44">
      <c r="M175" s="55"/>
      <c r="N175" s="55"/>
      <c r="O175" s="55"/>
      <c r="P175" s="55"/>
      <c r="Q175" s="55"/>
      <c r="R175" s="55"/>
      <c r="S175" s="55"/>
      <c r="T175" s="55"/>
      <c r="U175" s="55"/>
      <c r="V175" s="55"/>
      <c r="W175" s="55"/>
      <c r="X175" s="55"/>
      <c r="Y175" s="55"/>
      <c r="Z175" s="55"/>
      <c r="AA175" s="55"/>
    </row>
    <row r="176" spans="13:44">
      <c r="M176" s="55"/>
      <c r="N176" s="55"/>
      <c r="O176" s="55"/>
      <c r="P176" s="55"/>
      <c r="Q176" s="55"/>
      <c r="R176" s="55"/>
      <c r="S176" s="55"/>
      <c r="T176" s="55"/>
      <c r="U176" s="55"/>
      <c r="V176" s="55"/>
      <c r="W176" s="55"/>
      <c r="X176" s="55"/>
      <c r="Y176" s="55"/>
      <c r="Z176" s="55"/>
      <c r="AA176" s="55"/>
    </row>
    <row r="177" spans="13:27">
      <c r="M177" s="55"/>
      <c r="N177" s="55"/>
      <c r="O177" s="55"/>
      <c r="P177" s="55"/>
      <c r="Q177" s="55"/>
      <c r="R177" s="55"/>
      <c r="S177" s="55"/>
      <c r="T177" s="55"/>
      <c r="U177" s="55"/>
      <c r="V177" s="55"/>
      <c r="W177" s="55"/>
      <c r="X177" s="55"/>
      <c r="Y177" s="55"/>
      <c r="Z177" s="55"/>
      <c r="AA177" s="55"/>
    </row>
    <row r="178" spans="13:27">
      <c r="M178" s="55"/>
      <c r="N178" s="55"/>
      <c r="O178" s="55"/>
      <c r="P178" s="55"/>
      <c r="Q178" s="55"/>
      <c r="R178" s="55"/>
      <c r="S178" s="55"/>
      <c r="T178" s="55"/>
      <c r="U178" s="55"/>
      <c r="V178" s="55"/>
      <c r="W178" s="55"/>
      <c r="X178" s="55"/>
      <c r="Y178" s="55"/>
      <c r="Z178" s="55"/>
      <c r="AA178" s="55"/>
    </row>
    <row r="179" spans="13:27">
      <c r="M179" s="55"/>
      <c r="N179" s="55"/>
      <c r="O179" s="55"/>
      <c r="P179" s="55"/>
      <c r="Q179" s="55"/>
      <c r="R179" s="55"/>
      <c r="S179" s="55"/>
      <c r="T179" s="55"/>
      <c r="U179" s="55"/>
      <c r="V179" s="55"/>
      <c r="W179" s="55"/>
      <c r="X179" s="55"/>
      <c r="Y179" s="55"/>
      <c r="Z179" s="55"/>
      <c r="AA179" s="55"/>
    </row>
    <row r="180" spans="13:27">
      <c r="M180" s="55"/>
      <c r="N180" s="55"/>
      <c r="O180" s="55"/>
      <c r="P180" s="55"/>
      <c r="Q180" s="55"/>
      <c r="R180" s="55"/>
      <c r="S180" s="55"/>
      <c r="T180" s="55"/>
      <c r="U180" s="55"/>
      <c r="V180" s="55"/>
      <c r="W180" s="55"/>
      <c r="X180" s="55"/>
      <c r="Y180" s="55"/>
      <c r="Z180" s="55"/>
      <c r="AA180" s="55"/>
    </row>
    <row r="181" spans="13:27">
      <c r="M181" s="55"/>
      <c r="N181" s="55"/>
      <c r="O181" s="55"/>
      <c r="P181" s="55"/>
      <c r="Q181" s="55"/>
      <c r="R181" s="55"/>
      <c r="S181" s="55"/>
      <c r="T181" s="55"/>
      <c r="U181" s="55"/>
      <c r="V181" s="55"/>
      <c r="W181" s="55"/>
      <c r="X181" s="55"/>
      <c r="Y181" s="55"/>
      <c r="Z181" s="55"/>
      <c r="AA181" s="55"/>
    </row>
    <row r="182" spans="13:27">
      <c r="M182" s="55"/>
      <c r="N182" s="55"/>
      <c r="O182" s="55"/>
      <c r="P182" s="55"/>
      <c r="Q182" s="55"/>
      <c r="R182" s="55"/>
      <c r="S182" s="55"/>
      <c r="T182" s="55"/>
      <c r="U182" s="55"/>
      <c r="V182" s="55"/>
      <c r="W182" s="55"/>
      <c r="X182" s="55"/>
      <c r="Y182" s="55"/>
      <c r="Z182" s="55"/>
      <c r="AA182" s="55"/>
    </row>
    <row r="183" spans="13:27">
      <c r="M183" s="55"/>
      <c r="N183" s="55"/>
      <c r="O183" s="55"/>
      <c r="P183" s="55"/>
      <c r="Q183" s="55"/>
      <c r="R183" s="55"/>
      <c r="S183" s="55"/>
      <c r="T183" s="55"/>
      <c r="U183" s="55"/>
      <c r="V183" s="55"/>
      <c r="W183" s="55"/>
      <c r="X183" s="55"/>
      <c r="Y183" s="55"/>
      <c r="Z183" s="55"/>
      <c r="AA183" s="55"/>
    </row>
    <row r="184" spans="13:27">
      <c r="M184" s="55"/>
      <c r="N184" s="55"/>
      <c r="O184" s="55"/>
      <c r="P184" s="55"/>
      <c r="Q184" s="55"/>
      <c r="R184" s="55"/>
      <c r="S184" s="55"/>
      <c r="T184" s="55"/>
      <c r="U184" s="55"/>
      <c r="V184" s="55"/>
      <c r="W184" s="55"/>
      <c r="X184" s="55"/>
      <c r="Y184" s="55"/>
      <c r="Z184" s="55"/>
      <c r="AA184" s="55"/>
    </row>
    <row r="185" spans="13:27">
      <c r="M185" s="55"/>
      <c r="N185" s="55"/>
      <c r="O185" s="55"/>
      <c r="P185" s="55"/>
      <c r="Q185" s="55"/>
      <c r="R185" s="55"/>
      <c r="S185" s="55"/>
      <c r="T185" s="55"/>
      <c r="U185" s="55"/>
      <c r="V185" s="55"/>
      <c r="W185" s="55"/>
      <c r="X185" s="55"/>
      <c r="Y185" s="55"/>
      <c r="Z185" s="55"/>
      <c r="AA185" s="55"/>
    </row>
    <row r="186" spans="13:27">
      <c r="M186" s="55"/>
      <c r="N186" s="55"/>
      <c r="O186" s="55"/>
      <c r="P186" s="55"/>
      <c r="Q186" s="55"/>
      <c r="R186" s="55"/>
      <c r="S186" s="55"/>
      <c r="T186" s="55"/>
      <c r="U186" s="55"/>
      <c r="V186" s="55"/>
      <c r="W186" s="55"/>
      <c r="X186" s="55"/>
      <c r="Y186" s="55"/>
      <c r="Z186" s="55"/>
      <c r="AA186" s="55"/>
    </row>
    <row r="187" spans="13:27">
      <c r="M187" s="55"/>
      <c r="N187" s="55"/>
      <c r="O187" s="55"/>
      <c r="P187" s="55"/>
      <c r="Q187" s="55"/>
      <c r="R187" s="55"/>
      <c r="S187" s="55"/>
      <c r="T187" s="55"/>
      <c r="U187" s="55"/>
      <c r="V187" s="55"/>
      <c r="W187" s="55"/>
      <c r="X187" s="55"/>
      <c r="Y187" s="55"/>
      <c r="Z187" s="55"/>
      <c r="AA187" s="55"/>
    </row>
    <row r="188" spans="13:27">
      <c r="M188" s="55"/>
      <c r="N188" s="55"/>
      <c r="O188" s="55"/>
      <c r="P188" s="55"/>
      <c r="Q188" s="55"/>
      <c r="R188" s="55"/>
      <c r="S188" s="55"/>
      <c r="T188" s="55"/>
      <c r="U188" s="55"/>
      <c r="V188" s="55"/>
      <c r="W188" s="55"/>
      <c r="X188" s="55"/>
      <c r="Y188" s="55"/>
      <c r="Z188" s="55"/>
      <c r="AA188" s="55"/>
    </row>
    <row r="189" spans="13:27">
      <c r="M189" s="55"/>
      <c r="N189" s="55"/>
      <c r="O189" s="55"/>
      <c r="P189" s="55"/>
      <c r="Q189" s="55"/>
      <c r="R189" s="55"/>
      <c r="S189" s="55"/>
      <c r="T189" s="55"/>
      <c r="U189" s="55"/>
      <c r="V189" s="55"/>
      <c r="W189" s="55"/>
      <c r="X189" s="55"/>
      <c r="Y189" s="55"/>
      <c r="Z189" s="55"/>
      <c r="AA189" s="55"/>
    </row>
    <row r="190" spans="13:27">
      <c r="M190" s="55"/>
      <c r="N190" s="55"/>
      <c r="O190" s="55"/>
      <c r="P190" s="55"/>
      <c r="Q190" s="55"/>
      <c r="R190" s="55"/>
      <c r="S190" s="55"/>
      <c r="T190" s="55"/>
      <c r="U190" s="55"/>
      <c r="V190" s="55"/>
      <c r="W190" s="55"/>
      <c r="X190" s="55"/>
      <c r="Y190" s="55"/>
      <c r="Z190" s="55"/>
      <c r="AA190" s="55"/>
    </row>
    <row r="191" spans="13:27">
      <c r="M191" s="55"/>
      <c r="N191" s="55"/>
      <c r="O191" s="55"/>
      <c r="P191" s="55"/>
      <c r="Q191" s="55"/>
      <c r="R191" s="55"/>
      <c r="S191" s="55"/>
      <c r="T191" s="55"/>
      <c r="U191" s="55"/>
      <c r="V191" s="55"/>
      <c r="W191" s="55"/>
      <c r="X191" s="55"/>
      <c r="Y191" s="55"/>
      <c r="Z191" s="55"/>
      <c r="AA191" s="55"/>
    </row>
    <row r="192" spans="13:27">
      <c r="M192" s="55"/>
      <c r="N192" s="55"/>
      <c r="O192" s="55"/>
      <c r="P192" s="55"/>
      <c r="Q192" s="55"/>
      <c r="R192" s="55"/>
      <c r="S192" s="55"/>
      <c r="T192" s="55"/>
      <c r="U192" s="55"/>
      <c r="V192" s="55"/>
      <c r="W192" s="55"/>
      <c r="X192" s="55"/>
      <c r="Y192" s="55"/>
      <c r="Z192" s="55"/>
      <c r="AA192" s="55"/>
    </row>
    <row r="193" spans="13:27">
      <c r="M193" s="55"/>
      <c r="N193" s="55"/>
      <c r="O193" s="55"/>
      <c r="P193" s="55"/>
      <c r="Q193" s="55"/>
      <c r="R193" s="55"/>
      <c r="S193" s="55"/>
      <c r="T193" s="55"/>
      <c r="U193" s="55"/>
      <c r="V193" s="55"/>
      <c r="W193" s="55"/>
      <c r="X193" s="55"/>
      <c r="Y193" s="55"/>
      <c r="Z193" s="55"/>
      <c r="AA193" s="55"/>
    </row>
    <row r="194" spans="13:27">
      <c r="M194" s="55"/>
      <c r="N194" s="55"/>
      <c r="O194" s="55"/>
      <c r="P194" s="55"/>
      <c r="Q194" s="55"/>
      <c r="R194" s="55"/>
      <c r="S194" s="55"/>
      <c r="T194" s="55"/>
      <c r="U194" s="55"/>
      <c r="V194" s="55"/>
      <c r="W194" s="55"/>
      <c r="X194" s="55"/>
      <c r="Y194" s="55"/>
      <c r="Z194" s="55"/>
      <c r="AA194" s="55"/>
    </row>
    <row r="195" spans="13:27">
      <c r="M195" s="55"/>
      <c r="N195" s="55"/>
      <c r="O195" s="55"/>
      <c r="P195" s="55"/>
      <c r="Q195" s="55"/>
      <c r="R195" s="55"/>
      <c r="S195" s="55"/>
      <c r="T195" s="55"/>
      <c r="U195" s="55"/>
      <c r="V195" s="55"/>
      <c r="W195" s="55"/>
      <c r="X195" s="55"/>
      <c r="Y195" s="55"/>
      <c r="Z195" s="55"/>
      <c r="AA195" s="55"/>
    </row>
    <row r="196" spans="13:27">
      <c r="M196" s="55"/>
      <c r="N196" s="55"/>
      <c r="O196" s="55"/>
      <c r="P196" s="55"/>
      <c r="Q196" s="55"/>
      <c r="R196" s="55"/>
      <c r="S196" s="55"/>
      <c r="T196" s="55"/>
      <c r="U196" s="55"/>
      <c r="V196" s="55"/>
      <c r="W196" s="55"/>
      <c r="X196" s="55"/>
      <c r="Y196" s="55"/>
      <c r="Z196" s="55"/>
      <c r="AA196" s="55"/>
    </row>
    <row r="197" spans="13:27">
      <c r="M197" s="55"/>
      <c r="N197" s="55"/>
      <c r="O197" s="55"/>
      <c r="P197" s="55"/>
      <c r="Q197" s="55"/>
      <c r="R197" s="55"/>
      <c r="S197" s="55"/>
      <c r="T197" s="55"/>
      <c r="U197" s="55"/>
      <c r="V197" s="55"/>
      <c r="W197" s="55"/>
      <c r="X197" s="55"/>
      <c r="Y197" s="55"/>
      <c r="Z197" s="55"/>
      <c r="AA197" s="55"/>
    </row>
    <row r="198" spans="13:27">
      <c r="M198" s="55"/>
      <c r="N198" s="55"/>
      <c r="O198" s="55"/>
      <c r="P198" s="55"/>
      <c r="Q198" s="55"/>
      <c r="R198" s="55"/>
      <c r="S198" s="55"/>
      <c r="T198" s="55"/>
      <c r="U198" s="55"/>
      <c r="V198" s="55"/>
      <c r="W198" s="55"/>
      <c r="X198" s="55"/>
      <c r="Y198" s="55"/>
      <c r="Z198" s="55"/>
      <c r="AA198" s="55"/>
    </row>
    <row r="199" spans="13:27">
      <c r="M199" s="55"/>
      <c r="N199" s="55"/>
      <c r="O199" s="55"/>
      <c r="P199" s="55"/>
      <c r="Q199" s="55"/>
      <c r="R199" s="55"/>
      <c r="S199" s="55"/>
      <c r="T199" s="55"/>
      <c r="U199" s="55"/>
      <c r="V199" s="55"/>
      <c r="W199" s="55"/>
      <c r="X199" s="55"/>
      <c r="Y199" s="55"/>
      <c r="Z199" s="55"/>
      <c r="AA199" s="55"/>
    </row>
    <row r="200" spans="13:27">
      <c r="M200" s="55"/>
      <c r="N200" s="55"/>
      <c r="O200" s="55"/>
      <c r="P200" s="55"/>
      <c r="Q200" s="55"/>
      <c r="R200" s="55"/>
      <c r="S200" s="55"/>
      <c r="T200" s="55"/>
      <c r="U200" s="55"/>
      <c r="V200" s="55"/>
      <c r="W200" s="55"/>
      <c r="X200" s="55"/>
      <c r="Y200" s="55"/>
      <c r="Z200" s="55"/>
      <c r="AA200" s="55"/>
    </row>
    <row r="201" spans="13:27">
      <c r="M201" s="55"/>
      <c r="N201" s="55"/>
      <c r="O201" s="55"/>
      <c r="P201" s="55"/>
      <c r="Q201" s="55"/>
      <c r="R201" s="55"/>
      <c r="S201" s="55"/>
      <c r="T201" s="55"/>
      <c r="U201" s="55"/>
      <c r="V201" s="55"/>
      <c r="W201" s="55"/>
      <c r="X201" s="55"/>
      <c r="Y201" s="55"/>
      <c r="Z201" s="55"/>
      <c r="AA201" s="55"/>
    </row>
    <row r="202" spans="13:27">
      <c r="M202" s="55"/>
      <c r="N202" s="55"/>
      <c r="O202" s="55"/>
      <c r="P202" s="55"/>
      <c r="Q202" s="55"/>
      <c r="R202" s="55"/>
      <c r="S202" s="55"/>
      <c r="T202" s="55"/>
      <c r="U202" s="55"/>
      <c r="V202" s="55"/>
      <c r="W202" s="55"/>
      <c r="X202" s="55"/>
      <c r="Y202" s="55"/>
      <c r="Z202" s="55"/>
      <c r="AA202" s="55"/>
    </row>
    <row r="203" spans="13:27">
      <c r="M203" s="55"/>
      <c r="N203" s="55"/>
      <c r="O203" s="55"/>
      <c r="P203" s="55"/>
      <c r="Q203" s="55"/>
      <c r="R203" s="55"/>
      <c r="S203" s="55"/>
      <c r="T203" s="55"/>
      <c r="U203" s="55"/>
      <c r="V203" s="55"/>
      <c r="W203" s="55"/>
      <c r="X203" s="55"/>
      <c r="Y203" s="55"/>
      <c r="Z203" s="55"/>
      <c r="AA203" s="55"/>
    </row>
    <row r="204" spans="13:27">
      <c r="M204" s="55"/>
      <c r="N204" s="55"/>
      <c r="O204" s="55"/>
      <c r="P204" s="55"/>
      <c r="Q204" s="55"/>
      <c r="R204" s="55"/>
      <c r="S204" s="55"/>
      <c r="T204" s="55"/>
      <c r="U204" s="55"/>
      <c r="V204" s="55"/>
      <c r="W204" s="55"/>
      <c r="X204" s="55"/>
      <c r="Y204" s="55"/>
      <c r="Z204" s="55"/>
      <c r="AA204" s="55"/>
    </row>
    <row r="205" spans="13:27">
      <c r="M205" s="55"/>
      <c r="N205" s="55"/>
      <c r="O205" s="55"/>
      <c r="P205" s="55"/>
      <c r="Q205" s="55"/>
      <c r="R205" s="55"/>
      <c r="S205" s="55"/>
      <c r="T205" s="55"/>
      <c r="U205" s="55"/>
      <c r="V205" s="55"/>
      <c r="W205" s="55"/>
      <c r="X205" s="55"/>
      <c r="Y205" s="55"/>
      <c r="Z205" s="55"/>
      <c r="AA205" s="55"/>
    </row>
    <row r="206" spans="13:27">
      <c r="M206" s="55"/>
      <c r="N206" s="55"/>
      <c r="O206" s="55"/>
      <c r="P206" s="55"/>
      <c r="Q206" s="55"/>
      <c r="R206" s="55"/>
      <c r="S206" s="55"/>
      <c r="T206" s="55"/>
      <c r="U206" s="55"/>
      <c r="V206" s="55"/>
      <c r="W206" s="55"/>
      <c r="X206" s="55"/>
      <c r="Y206" s="55"/>
      <c r="Z206" s="55"/>
      <c r="AA206" s="55"/>
    </row>
    <row r="207" spans="13:27">
      <c r="M207" s="55"/>
      <c r="N207" s="55"/>
      <c r="O207" s="55"/>
      <c r="P207" s="55"/>
      <c r="Q207" s="55"/>
      <c r="R207" s="55"/>
      <c r="S207" s="55"/>
      <c r="T207" s="55"/>
      <c r="U207" s="55"/>
      <c r="V207" s="55"/>
      <c r="W207" s="55"/>
      <c r="X207" s="55"/>
      <c r="Y207" s="55"/>
      <c r="Z207" s="55"/>
      <c r="AA207" s="55"/>
    </row>
    <row r="208" spans="13:27">
      <c r="M208" s="55"/>
      <c r="N208" s="55"/>
      <c r="O208" s="55"/>
      <c r="P208" s="55"/>
      <c r="Q208" s="55"/>
      <c r="R208" s="55"/>
      <c r="S208" s="55"/>
      <c r="T208" s="55"/>
      <c r="U208" s="55"/>
      <c r="V208" s="55"/>
      <c r="W208" s="55"/>
      <c r="X208" s="55"/>
      <c r="Y208" s="55"/>
      <c r="Z208" s="55"/>
      <c r="AA208" s="55"/>
    </row>
    <row r="209" spans="13:27">
      <c r="M209" s="55"/>
      <c r="N209" s="55"/>
      <c r="O209" s="55"/>
      <c r="P209" s="55"/>
      <c r="Q209" s="55"/>
      <c r="R209" s="55"/>
      <c r="S209" s="55"/>
      <c r="T209" s="55"/>
      <c r="U209" s="55"/>
      <c r="V209" s="55"/>
      <c r="W209" s="55"/>
      <c r="X209" s="55"/>
      <c r="Y209" s="55"/>
      <c r="Z209" s="55"/>
      <c r="AA209" s="55"/>
    </row>
    <row r="210" spans="13:27">
      <c r="M210" s="55"/>
      <c r="N210" s="55"/>
      <c r="O210" s="55"/>
      <c r="P210" s="55"/>
      <c r="Q210" s="55"/>
      <c r="R210" s="55"/>
      <c r="S210" s="55"/>
      <c r="T210" s="55"/>
      <c r="U210" s="55"/>
      <c r="V210" s="55"/>
      <c r="W210" s="55"/>
      <c r="X210" s="55"/>
      <c r="Y210" s="55"/>
      <c r="Z210" s="55"/>
      <c r="AA210" s="55"/>
    </row>
    <row r="211" spans="13:27">
      <c r="M211" s="55"/>
      <c r="N211" s="55"/>
      <c r="O211" s="55"/>
      <c r="P211" s="55"/>
      <c r="Q211" s="55"/>
      <c r="R211" s="55"/>
      <c r="S211" s="55"/>
      <c r="T211" s="55"/>
      <c r="U211" s="55"/>
      <c r="V211" s="55"/>
      <c r="W211" s="55"/>
      <c r="X211" s="55"/>
      <c r="Y211" s="55"/>
      <c r="Z211" s="55"/>
      <c r="AA211" s="55"/>
    </row>
    <row r="212" spans="13:27">
      <c r="M212" s="55"/>
      <c r="N212" s="55"/>
      <c r="O212" s="55"/>
      <c r="P212" s="55"/>
      <c r="Q212" s="55"/>
      <c r="R212" s="55"/>
      <c r="S212" s="55"/>
      <c r="T212" s="55"/>
      <c r="U212" s="55"/>
      <c r="V212" s="55"/>
      <c r="W212" s="55"/>
      <c r="X212" s="55"/>
      <c r="Y212" s="55"/>
      <c r="Z212" s="55"/>
      <c r="AA212" s="55"/>
    </row>
    <row r="213" spans="13:27">
      <c r="M213" s="55"/>
      <c r="N213" s="55"/>
      <c r="O213" s="55"/>
      <c r="P213" s="55"/>
      <c r="Q213" s="55"/>
      <c r="R213" s="55"/>
      <c r="S213" s="55"/>
      <c r="T213" s="55"/>
      <c r="U213" s="55"/>
      <c r="V213" s="55"/>
      <c r="W213" s="55"/>
      <c r="X213" s="55"/>
      <c r="Y213" s="55"/>
      <c r="Z213" s="55"/>
      <c r="AA213" s="55"/>
    </row>
    <row r="214" spans="13:27">
      <c r="M214" s="55"/>
      <c r="N214" s="55"/>
      <c r="O214" s="55"/>
      <c r="P214" s="55"/>
      <c r="Q214" s="55"/>
      <c r="R214" s="55"/>
      <c r="S214" s="55"/>
      <c r="T214" s="55"/>
      <c r="U214" s="55"/>
      <c r="V214" s="55"/>
      <c r="W214" s="55"/>
      <c r="X214" s="55"/>
      <c r="Y214" s="55"/>
      <c r="Z214" s="55"/>
      <c r="AA214" s="55"/>
    </row>
    <row r="215" spans="13:27">
      <c r="M215" s="55"/>
      <c r="N215" s="55"/>
      <c r="O215" s="55"/>
      <c r="P215" s="55"/>
      <c r="Q215" s="55"/>
      <c r="R215" s="55"/>
      <c r="S215" s="55"/>
      <c r="T215" s="55"/>
      <c r="U215" s="55"/>
      <c r="V215" s="55"/>
      <c r="W215" s="55"/>
      <c r="X215" s="55"/>
      <c r="Y215" s="55"/>
      <c r="Z215" s="55"/>
      <c r="AA215" s="55"/>
    </row>
    <row r="216" spans="13:27">
      <c r="M216" s="55"/>
      <c r="N216" s="55"/>
      <c r="O216" s="55"/>
      <c r="P216" s="55"/>
      <c r="Q216" s="55"/>
      <c r="R216" s="55"/>
      <c r="S216" s="55"/>
      <c r="T216" s="55"/>
      <c r="U216" s="55"/>
      <c r="V216" s="55"/>
      <c r="W216" s="55"/>
      <c r="X216" s="55"/>
      <c r="Y216" s="55"/>
      <c r="Z216" s="55"/>
      <c r="AA216" s="55"/>
    </row>
    <row r="217" spans="13:27">
      <c r="M217" s="55"/>
      <c r="N217" s="55"/>
      <c r="O217" s="55"/>
      <c r="P217" s="55"/>
      <c r="Q217" s="55"/>
      <c r="R217" s="55"/>
      <c r="S217" s="55"/>
      <c r="T217" s="55"/>
      <c r="U217" s="55"/>
      <c r="V217" s="55"/>
      <c r="W217" s="55"/>
      <c r="X217" s="55"/>
      <c r="Y217" s="55"/>
      <c r="Z217" s="55"/>
      <c r="AA217" s="55"/>
    </row>
    <row r="218" spans="13:27">
      <c r="M218" s="55"/>
      <c r="N218" s="55"/>
      <c r="O218" s="55"/>
      <c r="P218" s="55"/>
      <c r="Q218" s="55"/>
      <c r="R218" s="55"/>
      <c r="S218" s="55"/>
      <c r="T218" s="55"/>
      <c r="U218" s="55"/>
      <c r="V218" s="55"/>
      <c r="W218" s="55"/>
      <c r="X218" s="55"/>
      <c r="Y218" s="55"/>
      <c r="Z218" s="55"/>
      <c r="AA218" s="55"/>
    </row>
    <row r="219" spans="13:27">
      <c r="M219" s="55"/>
      <c r="N219" s="55"/>
      <c r="O219" s="55"/>
      <c r="P219" s="55"/>
      <c r="Q219" s="55"/>
      <c r="R219" s="55"/>
      <c r="S219" s="55"/>
      <c r="T219" s="55"/>
      <c r="U219" s="55"/>
      <c r="V219" s="55"/>
      <c r="W219" s="55"/>
      <c r="X219" s="55"/>
      <c r="Y219" s="55"/>
      <c r="Z219" s="55"/>
      <c r="AA219" s="55"/>
    </row>
    <row r="220" spans="13:27">
      <c r="M220" s="55"/>
      <c r="N220" s="55"/>
      <c r="O220" s="55"/>
      <c r="P220" s="55"/>
      <c r="Q220" s="55"/>
      <c r="R220" s="55"/>
      <c r="S220" s="55"/>
      <c r="T220" s="55"/>
      <c r="U220" s="55"/>
      <c r="V220" s="55"/>
      <c r="W220" s="55"/>
      <c r="X220" s="55"/>
      <c r="Y220" s="55"/>
      <c r="Z220" s="55"/>
      <c r="AA220" s="55"/>
    </row>
    <row r="221" spans="13:27">
      <c r="M221" s="55"/>
      <c r="N221" s="55"/>
      <c r="O221" s="55"/>
      <c r="P221" s="55"/>
      <c r="Q221" s="55"/>
      <c r="R221" s="55"/>
      <c r="S221" s="55"/>
      <c r="T221" s="55"/>
      <c r="U221" s="55"/>
      <c r="V221" s="55"/>
      <c r="W221" s="55"/>
      <c r="X221" s="55"/>
      <c r="Y221" s="55"/>
      <c r="Z221" s="55"/>
      <c r="AA221" s="55"/>
    </row>
    <row r="222" spans="13:27">
      <c r="M222" s="55"/>
      <c r="N222" s="55"/>
      <c r="O222" s="55"/>
      <c r="P222" s="55"/>
      <c r="Q222" s="55"/>
      <c r="R222" s="55"/>
      <c r="S222" s="55"/>
      <c r="T222" s="55"/>
      <c r="U222" s="55"/>
      <c r="V222" s="55"/>
      <c r="W222" s="55"/>
      <c r="X222" s="55"/>
      <c r="Y222" s="55"/>
      <c r="Z222" s="55"/>
      <c r="AA222" s="55"/>
    </row>
    <row r="223" spans="13:27">
      <c r="M223" s="55"/>
      <c r="N223" s="55"/>
      <c r="O223" s="55"/>
      <c r="P223" s="55"/>
      <c r="Q223" s="55"/>
      <c r="R223" s="55"/>
      <c r="S223" s="55"/>
      <c r="T223" s="55"/>
      <c r="U223" s="55"/>
      <c r="V223" s="55"/>
      <c r="W223" s="55"/>
      <c r="X223" s="55"/>
      <c r="Y223" s="55"/>
      <c r="Z223" s="55"/>
      <c r="AA223" s="55"/>
    </row>
    <row r="224" spans="13:27">
      <c r="M224" s="55"/>
      <c r="N224" s="55"/>
      <c r="O224" s="55"/>
      <c r="P224" s="55"/>
      <c r="Q224" s="55"/>
      <c r="R224" s="55"/>
      <c r="S224" s="55"/>
      <c r="T224" s="55"/>
      <c r="U224" s="55"/>
      <c r="V224" s="55"/>
      <c r="W224" s="55"/>
      <c r="X224" s="55"/>
      <c r="Y224" s="55"/>
      <c r="Z224" s="55"/>
      <c r="AA224" s="55"/>
    </row>
    <row r="225" spans="13:27">
      <c r="M225" s="55"/>
      <c r="N225" s="55"/>
      <c r="O225" s="55"/>
      <c r="P225" s="55"/>
      <c r="Q225" s="55"/>
      <c r="R225" s="55"/>
      <c r="S225" s="55"/>
      <c r="T225" s="55"/>
      <c r="U225" s="55"/>
      <c r="V225" s="55"/>
      <c r="W225" s="55"/>
      <c r="X225" s="55"/>
      <c r="Y225" s="55"/>
      <c r="Z225" s="55"/>
      <c r="AA225" s="55"/>
    </row>
    <row r="226" spans="13:27">
      <c r="M226" s="55"/>
      <c r="N226" s="55"/>
      <c r="O226" s="55"/>
      <c r="P226" s="55"/>
      <c r="Q226" s="55"/>
      <c r="R226" s="55"/>
      <c r="S226" s="55"/>
      <c r="T226" s="55"/>
      <c r="U226" s="55"/>
      <c r="V226" s="55"/>
      <c r="W226" s="55"/>
      <c r="X226" s="55"/>
      <c r="Y226" s="55"/>
      <c r="Z226" s="55"/>
      <c r="AA226" s="55"/>
    </row>
    <row r="227" spans="13:27">
      <c r="M227" s="55"/>
      <c r="N227" s="55"/>
      <c r="O227" s="55"/>
      <c r="P227" s="55"/>
      <c r="Q227" s="55"/>
      <c r="R227" s="55"/>
      <c r="S227" s="55"/>
      <c r="T227" s="55"/>
      <c r="U227" s="55"/>
      <c r="V227" s="55"/>
      <c r="W227" s="55"/>
      <c r="X227" s="55"/>
      <c r="Y227" s="55"/>
      <c r="Z227" s="55"/>
      <c r="AA227" s="55"/>
    </row>
    <row r="228" spans="13:27">
      <c r="M228" s="55"/>
      <c r="N228" s="55"/>
      <c r="O228" s="55"/>
      <c r="P228" s="55"/>
      <c r="Q228" s="55"/>
      <c r="R228" s="55"/>
      <c r="S228" s="55"/>
      <c r="T228" s="55"/>
      <c r="U228" s="55"/>
      <c r="V228" s="55"/>
      <c r="W228" s="55"/>
      <c r="X228" s="55"/>
      <c r="Y228" s="55"/>
      <c r="Z228" s="55"/>
      <c r="AA228" s="55"/>
    </row>
    <row r="229" spans="13:27">
      <c r="M229" s="55"/>
      <c r="N229" s="55"/>
      <c r="O229" s="55"/>
      <c r="P229" s="55"/>
      <c r="Q229" s="55"/>
      <c r="R229" s="55"/>
      <c r="S229" s="55"/>
      <c r="T229" s="55"/>
      <c r="U229" s="55"/>
      <c r="V229" s="55"/>
      <c r="W229" s="55"/>
      <c r="X229" s="55"/>
      <c r="Y229" s="55"/>
      <c r="Z229" s="55"/>
      <c r="AA229" s="55"/>
    </row>
    <row r="230" spans="13:27">
      <c r="M230" s="55"/>
      <c r="N230" s="55"/>
      <c r="O230" s="55"/>
      <c r="P230" s="55"/>
      <c r="Q230" s="55"/>
      <c r="R230" s="55"/>
      <c r="S230" s="55"/>
      <c r="T230" s="55"/>
      <c r="U230" s="55"/>
      <c r="V230" s="55"/>
      <c r="W230" s="55"/>
      <c r="X230" s="55"/>
      <c r="Y230" s="55"/>
      <c r="Z230" s="55"/>
      <c r="AA230" s="55"/>
    </row>
    <row r="231" spans="13:27">
      <c r="M231" s="55"/>
      <c r="N231" s="55"/>
      <c r="O231" s="55"/>
      <c r="P231" s="55"/>
      <c r="Q231" s="55"/>
      <c r="R231" s="55"/>
      <c r="S231" s="55"/>
      <c r="T231" s="55"/>
      <c r="U231" s="55"/>
      <c r="V231" s="55"/>
      <c r="W231" s="55"/>
      <c r="X231" s="55"/>
      <c r="Y231" s="55"/>
      <c r="Z231" s="55"/>
      <c r="AA231" s="55"/>
    </row>
    <row r="232" spans="13:27">
      <c r="M232" s="55"/>
      <c r="N232" s="55"/>
      <c r="O232" s="55"/>
      <c r="P232" s="55"/>
      <c r="Q232" s="55"/>
      <c r="R232" s="55"/>
      <c r="S232" s="55"/>
      <c r="T232" s="55"/>
      <c r="U232" s="55"/>
      <c r="V232" s="55"/>
      <c r="W232" s="55"/>
      <c r="X232" s="55"/>
      <c r="Y232" s="55"/>
      <c r="Z232" s="55"/>
      <c r="AA232" s="55"/>
    </row>
    <row r="233" spans="13:27">
      <c r="M233" s="55"/>
      <c r="N233" s="55"/>
      <c r="O233" s="55"/>
      <c r="P233" s="55"/>
      <c r="Q233" s="55"/>
      <c r="R233" s="55"/>
      <c r="S233" s="55"/>
      <c r="T233" s="55"/>
      <c r="U233" s="55"/>
      <c r="V233" s="55"/>
      <c r="W233" s="55"/>
      <c r="X233" s="55"/>
      <c r="Y233" s="55"/>
      <c r="Z233" s="55"/>
      <c r="AA233" s="55"/>
    </row>
    <row r="234" spans="13:27">
      <c r="M234" s="55"/>
      <c r="N234" s="55"/>
      <c r="O234" s="55"/>
      <c r="P234" s="55"/>
      <c r="Q234" s="55"/>
      <c r="R234" s="55"/>
      <c r="S234" s="55"/>
      <c r="T234" s="55"/>
      <c r="U234" s="55"/>
      <c r="V234" s="55"/>
      <c r="W234" s="55"/>
      <c r="X234" s="55"/>
      <c r="Y234" s="55"/>
      <c r="Z234" s="55"/>
      <c r="AA234" s="55"/>
    </row>
    <row r="235" spans="13:27">
      <c r="M235" s="55"/>
      <c r="N235" s="55"/>
      <c r="O235" s="55"/>
      <c r="P235" s="55"/>
      <c r="Q235" s="55"/>
      <c r="R235" s="55"/>
      <c r="S235" s="55"/>
      <c r="T235" s="55"/>
      <c r="U235" s="55"/>
      <c r="V235" s="55"/>
      <c r="W235" s="55"/>
      <c r="X235" s="55"/>
      <c r="Y235" s="55"/>
      <c r="Z235" s="55"/>
      <c r="AA235" s="55"/>
    </row>
    <row r="236" spans="13:27">
      <c r="M236" s="55"/>
      <c r="N236" s="55"/>
      <c r="O236" s="55"/>
      <c r="P236" s="55"/>
      <c r="Q236" s="55"/>
      <c r="R236" s="55"/>
      <c r="S236" s="55"/>
      <c r="T236" s="55"/>
      <c r="U236" s="55"/>
      <c r="V236" s="55"/>
      <c r="W236" s="55"/>
      <c r="X236" s="55"/>
      <c r="Y236" s="55"/>
      <c r="Z236" s="55"/>
      <c r="AA236" s="55"/>
    </row>
    <row r="237" spans="13:27">
      <c r="M237" s="55"/>
      <c r="N237" s="55"/>
      <c r="O237" s="55"/>
      <c r="P237" s="55"/>
      <c r="Q237" s="55"/>
      <c r="R237" s="55"/>
      <c r="S237" s="55"/>
      <c r="T237" s="55"/>
      <c r="U237" s="55"/>
      <c r="V237" s="55"/>
      <c r="W237" s="55"/>
      <c r="X237" s="55"/>
      <c r="Y237" s="55"/>
      <c r="Z237" s="55"/>
      <c r="AA237" s="55"/>
    </row>
    <row r="238" spans="13:27">
      <c r="M238" s="55"/>
      <c r="N238" s="55"/>
      <c r="O238" s="55"/>
      <c r="P238" s="55"/>
      <c r="Q238" s="55"/>
      <c r="R238" s="55"/>
      <c r="S238" s="55"/>
      <c r="T238" s="55"/>
      <c r="U238" s="55"/>
      <c r="V238" s="55"/>
      <c r="W238" s="55"/>
      <c r="X238" s="55"/>
      <c r="Y238" s="55"/>
      <c r="Z238" s="55"/>
      <c r="AA238" s="55"/>
    </row>
    <row r="239" spans="13:27">
      <c r="M239" s="55"/>
      <c r="N239" s="55"/>
      <c r="O239" s="55"/>
      <c r="P239" s="55"/>
      <c r="Q239" s="55"/>
      <c r="R239" s="55"/>
      <c r="S239" s="55"/>
      <c r="T239" s="55"/>
      <c r="U239" s="55"/>
      <c r="V239" s="55"/>
      <c r="W239" s="55"/>
      <c r="X239" s="55"/>
      <c r="Y239" s="55"/>
      <c r="Z239" s="55"/>
      <c r="AA239" s="55"/>
    </row>
    <row r="240" spans="13:27">
      <c r="M240" s="55"/>
      <c r="N240" s="55"/>
      <c r="O240" s="55"/>
      <c r="P240" s="55"/>
      <c r="Q240" s="55"/>
      <c r="R240" s="55"/>
      <c r="S240" s="55"/>
      <c r="T240" s="55"/>
      <c r="U240" s="55"/>
      <c r="V240" s="55"/>
      <c r="W240" s="55"/>
      <c r="X240" s="55"/>
      <c r="Y240" s="55"/>
      <c r="Z240" s="55"/>
      <c r="AA240" s="55"/>
    </row>
    <row r="241" spans="13:27">
      <c r="M241" s="55"/>
      <c r="N241" s="55"/>
      <c r="O241" s="55"/>
      <c r="P241" s="55"/>
      <c r="Q241" s="55"/>
      <c r="R241" s="55"/>
      <c r="S241" s="55"/>
      <c r="T241" s="55"/>
      <c r="U241" s="55"/>
      <c r="V241" s="55"/>
      <c r="W241" s="55"/>
      <c r="X241" s="55"/>
      <c r="Y241" s="55"/>
      <c r="Z241" s="55"/>
      <c r="AA241" s="55"/>
    </row>
    <row r="242" spans="13:27">
      <c r="M242" s="55"/>
      <c r="N242" s="55"/>
      <c r="O242" s="55"/>
      <c r="P242" s="55"/>
      <c r="Q242" s="55"/>
      <c r="R242" s="55"/>
      <c r="S242" s="55"/>
      <c r="T242" s="55"/>
      <c r="U242" s="55"/>
      <c r="V242" s="55"/>
      <c r="W242" s="55"/>
      <c r="X242" s="55"/>
      <c r="Y242" s="55"/>
      <c r="Z242" s="55"/>
      <c r="AA242" s="55"/>
    </row>
    <row r="243" spans="13:27">
      <c r="M243" s="55"/>
      <c r="N243" s="55"/>
      <c r="O243" s="55"/>
      <c r="P243" s="55"/>
      <c r="Q243" s="55"/>
      <c r="R243" s="55"/>
      <c r="S243" s="55"/>
      <c r="T243" s="55"/>
      <c r="U243" s="55"/>
      <c r="V243" s="55"/>
      <c r="W243" s="55"/>
      <c r="X243" s="55"/>
      <c r="Y243" s="55"/>
      <c r="Z243" s="55"/>
      <c r="AA243" s="55"/>
    </row>
    <row r="244" spans="13:27">
      <c r="M244" s="55"/>
      <c r="N244" s="55"/>
      <c r="O244" s="55"/>
      <c r="P244" s="55"/>
      <c r="Q244" s="55"/>
      <c r="R244" s="55"/>
      <c r="S244" s="55"/>
      <c r="T244" s="55"/>
      <c r="U244" s="55"/>
      <c r="V244" s="55"/>
      <c r="W244" s="55"/>
      <c r="X244" s="55"/>
      <c r="Y244" s="55"/>
      <c r="Z244" s="55"/>
      <c r="AA244" s="55"/>
    </row>
    <row r="245" spans="13:27">
      <c r="M245" s="55"/>
      <c r="N245" s="55"/>
      <c r="O245" s="55"/>
      <c r="P245" s="55"/>
      <c r="Q245" s="55"/>
      <c r="R245" s="55"/>
      <c r="S245" s="55"/>
      <c r="T245" s="55"/>
      <c r="U245" s="55"/>
      <c r="V245" s="55"/>
      <c r="W245" s="55"/>
      <c r="X245" s="55"/>
      <c r="Y245" s="55"/>
      <c r="Z245" s="55"/>
      <c r="AA245" s="55"/>
    </row>
    <row r="246" spans="13:27">
      <c r="M246" s="55"/>
      <c r="N246" s="55"/>
      <c r="O246" s="55"/>
      <c r="P246" s="55"/>
      <c r="Q246" s="55"/>
      <c r="R246" s="55"/>
      <c r="S246" s="55"/>
      <c r="T246" s="55"/>
      <c r="U246" s="55"/>
      <c r="V246" s="55"/>
      <c r="W246" s="55"/>
      <c r="X246" s="55"/>
      <c r="Y246" s="55"/>
      <c r="Z246" s="55"/>
      <c r="AA246" s="55"/>
    </row>
    <row r="247" spans="13:27">
      <c r="M247" s="55"/>
      <c r="N247" s="55"/>
      <c r="O247" s="55"/>
      <c r="P247" s="55"/>
      <c r="Q247" s="55"/>
      <c r="R247" s="55"/>
      <c r="S247" s="55"/>
      <c r="T247" s="55"/>
      <c r="U247" s="55"/>
      <c r="V247" s="55"/>
      <c r="W247" s="55"/>
      <c r="X247" s="55"/>
      <c r="Y247" s="55"/>
      <c r="Z247" s="55"/>
      <c r="AA247" s="55"/>
    </row>
    <row r="248" spans="13:27">
      <c r="M248" s="55"/>
      <c r="N248" s="55"/>
      <c r="O248" s="55"/>
      <c r="P248" s="55"/>
      <c r="Q248" s="55"/>
      <c r="R248" s="55"/>
      <c r="S248" s="55"/>
      <c r="T248" s="55"/>
      <c r="U248" s="55"/>
      <c r="V248" s="55"/>
      <c r="W248" s="55"/>
      <c r="X248" s="55"/>
      <c r="Y248" s="55"/>
      <c r="Z248" s="55"/>
      <c r="AA248" s="55"/>
    </row>
    <row r="249" spans="13:27">
      <c r="M249" s="55"/>
      <c r="N249" s="55"/>
      <c r="O249" s="55"/>
      <c r="P249" s="55"/>
      <c r="Q249" s="55"/>
      <c r="R249" s="55"/>
      <c r="S249" s="55"/>
      <c r="T249" s="55"/>
      <c r="U249" s="55"/>
      <c r="V249" s="55"/>
      <c r="W249" s="55"/>
      <c r="X249" s="55"/>
      <c r="Y249" s="55"/>
      <c r="Z249" s="55"/>
      <c r="AA249" s="55"/>
    </row>
    <row r="250" spans="13:27">
      <c r="M250" s="55"/>
      <c r="N250" s="55"/>
      <c r="O250" s="55"/>
      <c r="P250" s="55"/>
      <c r="Q250" s="55"/>
      <c r="R250" s="55"/>
      <c r="S250" s="55"/>
      <c r="T250" s="55"/>
      <c r="U250" s="55"/>
      <c r="V250" s="55"/>
      <c r="W250" s="55"/>
      <c r="X250" s="55"/>
      <c r="Y250" s="55"/>
      <c r="Z250" s="55"/>
      <c r="AA250" s="55"/>
    </row>
    <row r="251" spans="13:27">
      <c r="M251" s="55"/>
      <c r="N251" s="55"/>
      <c r="O251" s="55"/>
      <c r="P251" s="55"/>
      <c r="Q251" s="55"/>
      <c r="R251" s="55"/>
      <c r="S251" s="55"/>
      <c r="T251" s="55"/>
      <c r="U251" s="55"/>
      <c r="V251" s="55"/>
      <c r="W251" s="55"/>
      <c r="X251" s="55"/>
      <c r="Y251" s="55"/>
      <c r="Z251" s="55"/>
      <c r="AA251" s="55"/>
    </row>
    <row r="252" spans="13:27">
      <c r="M252" s="55"/>
      <c r="N252" s="55"/>
      <c r="O252" s="55"/>
      <c r="P252" s="55"/>
      <c r="Q252" s="55"/>
      <c r="R252" s="55"/>
      <c r="S252" s="55"/>
      <c r="T252" s="55"/>
      <c r="U252" s="55"/>
      <c r="V252" s="55"/>
      <c r="W252" s="55"/>
      <c r="X252" s="55"/>
      <c r="Y252" s="55"/>
      <c r="Z252" s="55"/>
      <c r="AA252" s="55"/>
    </row>
    <row r="253" spans="13:27">
      <c r="M253" s="55"/>
      <c r="N253" s="55"/>
      <c r="O253" s="55"/>
      <c r="P253" s="55"/>
      <c r="Q253" s="55"/>
      <c r="R253" s="55"/>
      <c r="S253" s="55"/>
      <c r="T253" s="55"/>
      <c r="U253" s="55"/>
      <c r="V253" s="55"/>
      <c r="W253" s="55"/>
      <c r="X253" s="55"/>
      <c r="Y253" s="55"/>
      <c r="Z253" s="55"/>
      <c r="AA253" s="55"/>
    </row>
    <row r="254" spans="13:27">
      <c r="M254" s="55"/>
      <c r="N254" s="55"/>
      <c r="O254" s="55"/>
      <c r="P254" s="55"/>
      <c r="Q254" s="55"/>
      <c r="R254" s="55"/>
      <c r="S254" s="55"/>
      <c r="T254" s="55"/>
      <c r="U254" s="55"/>
      <c r="V254" s="55"/>
      <c r="W254" s="55"/>
      <c r="X254" s="55"/>
      <c r="Y254" s="55"/>
      <c r="Z254" s="55"/>
      <c r="AA254" s="55"/>
    </row>
    <row r="255" spans="13:27">
      <c r="M255" s="55"/>
      <c r="N255" s="55"/>
      <c r="O255" s="55"/>
      <c r="P255" s="55"/>
      <c r="Q255" s="55"/>
      <c r="R255" s="55"/>
      <c r="S255" s="55"/>
      <c r="T255" s="55"/>
      <c r="U255" s="55"/>
      <c r="V255" s="55"/>
      <c r="W255" s="55"/>
      <c r="X255" s="55"/>
      <c r="Y255" s="55"/>
      <c r="Z255" s="55"/>
      <c r="AA255" s="55"/>
    </row>
    <row r="256" spans="13:27">
      <c r="M256" s="55"/>
      <c r="N256" s="55"/>
      <c r="O256" s="55"/>
      <c r="P256" s="55"/>
      <c r="Q256" s="55"/>
      <c r="R256" s="55"/>
      <c r="S256" s="55"/>
      <c r="T256" s="55"/>
      <c r="U256" s="55"/>
      <c r="V256" s="55"/>
      <c r="W256" s="55"/>
      <c r="X256" s="55"/>
      <c r="Y256" s="55"/>
      <c r="Z256" s="55"/>
      <c r="AA256" s="55"/>
    </row>
    <row r="257" spans="13:27">
      <c r="M257" s="55"/>
      <c r="N257" s="55"/>
      <c r="O257" s="55"/>
      <c r="P257" s="55"/>
      <c r="Q257" s="55"/>
      <c r="R257" s="55"/>
      <c r="S257" s="55"/>
      <c r="T257" s="55"/>
      <c r="U257" s="55"/>
      <c r="V257" s="55"/>
      <c r="W257" s="55"/>
      <c r="X257" s="55"/>
      <c r="Y257" s="55"/>
      <c r="Z257" s="55"/>
      <c r="AA257" s="55"/>
    </row>
    <row r="258" spans="13:27">
      <c r="M258" s="55"/>
      <c r="N258" s="55"/>
      <c r="O258" s="55"/>
      <c r="P258" s="55"/>
      <c r="Q258" s="55"/>
      <c r="R258" s="55"/>
      <c r="S258" s="55"/>
      <c r="T258" s="55"/>
      <c r="U258" s="55"/>
      <c r="V258" s="55"/>
      <c r="W258" s="55"/>
      <c r="X258" s="55"/>
      <c r="Y258" s="55"/>
      <c r="Z258" s="55"/>
      <c r="AA258" s="55"/>
    </row>
    <row r="259" spans="13:27">
      <c r="M259" s="55"/>
      <c r="N259" s="55"/>
      <c r="O259" s="55"/>
      <c r="P259" s="55"/>
      <c r="Q259" s="55"/>
      <c r="R259" s="55"/>
      <c r="S259" s="55"/>
      <c r="T259" s="55"/>
      <c r="U259" s="55"/>
      <c r="V259" s="55"/>
      <c r="W259" s="55"/>
      <c r="X259" s="55"/>
      <c r="Y259" s="55"/>
      <c r="Z259" s="55"/>
      <c r="AA259" s="55"/>
    </row>
    <row r="260" spans="13:27">
      <c r="M260" s="55"/>
      <c r="N260" s="55"/>
      <c r="O260" s="55"/>
      <c r="P260" s="55"/>
      <c r="Q260" s="55"/>
      <c r="R260" s="55"/>
      <c r="S260" s="55"/>
      <c r="T260" s="55"/>
      <c r="U260" s="55"/>
      <c r="V260" s="55"/>
      <c r="W260" s="55"/>
      <c r="X260" s="55"/>
      <c r="Y260" s="55"/>
      <c r="Z260" s="55"/>
      <c r="AA260" s="55"/>
    </row>
    <row r="261" spans="13:27">
      <c r="M261" s="55"/>
      <c r="N261" s="55"/>
      <c r="O261" s="55"/>
      <c r="P261" s="55"/>
      <c r="Q261" s="55"/>
      <c r="R261" s="55"/>
      <c r="S261" s="55"/>
      <c r="T261" s="55"/>
      <c r="U261" s="55"/>
      <c r="V261" s="55"/>
      <c r="W261" s="55"/>
      <c r="X261" s="55"/>
      <c r="Y261" s="55"/>
      <c r="Z261" s="55"/>
      <c r="AA261" s="55"/>
    </row>
    <row r="262" spans="13:27">
      <c r="M262" s="55"/>
      <c r="N262" s="55"/>
      <c r="O262" s="55"/>
      <c r="P262" s="55"/>
      <c r="Q262" s="55"/>
      <c r="R262" s="55"/>
      <c r="S262" s="55"/>
      <c r="T262" s="55"/>
      <c r="U262" s="55"/>
      <c r="V262" s="55"/>
      <c r="W262" s="55"/>
      <c r="X262" s="55"/>
      <c r="Y262" s="55"/>
      <c r="Z262" s="55"/>
      <c r="AA262" s="55"/>
    </row>
    <row r="263" spans="13:27">
      <c r="M263" s="55"/>
      <c r="N263" s="55"/>
      <c r="O263" s="55"/>
      <c r="P263" s="55"/>
      <c r="Q263" s="55"/>
      <c r="R263" s="55"/>
      <c r="S263" s="55"/>
      <c r="T263" s="55"/>
      <c r="U263" s="55"/>
      <c r="V263" s="55"/>
      <c r="W263" s="55"/>
      <c r="X263" s="55"/>
      <c r="Y263" s="55"/>
      <c r="Z263" s="55"/>
      <c r="AA263" s="55"/>
    </row>
    <row r="264" spans="13:27">
      <c r="M264" s="55"/>
      <c r="N264" s="55"/>
      <c r="O264" s="55"/>
      <c r="P264" s="55"/>
      <c r="Q264" s="55"/>
      <c r="R264" s="55"/>
      <c r="S264" s="55"/>
      <c r="T264" s="55"/>
      <c r="U264" s="55"/>
      <c r="V264" s="55"/>
      <c r="W264" s="55"/>
      <c r="X264" s="55"/>
      <c r="Y264" s="55"/>
      <c r="Z264" s="55"/>
      <c r="AA264" s="55"/>
    </row>
    <row r="265" spans="13:27">
      <c r="M265" s="55"/>
      <c r="N265" s="55"/>
      <c r="O265" s="55"/>
      <c r="P265" s="55"/>
      <c r="Q265" s="55"/>
      <c r="R265" s="55"/>
      <c r="S265" s="55"/>
      <c r="T265" s="55"/>
      <c r="U265" s="55"/>
      <c r="V265" s="55"/>
      <c r="W265" s="55"/>
      <c r="X265" s="55"/>
      <c r="Y265" s="55"/>
      <c r="Z265" s="55"/>
      <c r="AA265" s="55"/>
    </row>
    <row r="266" spans="13:27">
      <c r="M266" s="55"/>
      <c r="N266" s="55"/>
      <c r="O266" s="55"/>
      <c r="P266" s="55"/>
      <c r="Q266" s="55"/>
      <c r="R266" s="55"/>
      <c r="S266" s="55"/>
      <c r="T266" s="55"/>
      <c r="U266" s="55"/>
      <c r="V266" s="55"/>
      <c r="W266" s="55"/>
      <c r="X266" s="55"/>
      <c r="Y266" s="55"/>
      <c r="Z266" s="55"/>
      <c r="AA266" s="55"/>
    </row>
    <row r="267" spans="13:27">
      <c r="M267" s="55"/>
      <c r="N267" s="55"/>
      <c r="O267" s="55"/>
      <c r="P267" s="55"/>
      <c r="Q267" s="55"/>
      <c r="R267" s="55"/>
      <c r="S267" s="55"/>
      <c r="T267" s="55"/>
      <c r="U267" s="55"/>
      <c r="V267" s="55"/>
      <c r="W267" s="55"/>
      <c r="X267" s="55"/>
      <c r="Y267" s="55"/>
      <c r="Z267" s="55"/>
      <c r="AA267" s="55"/>
    </row>
    <row r="268" spans="13:27">
      <c r="M268" s="55"/>
      <c r="N268" s="55"/>
      <c r="O268" s="55"/>
      <c r="P268" s="55"/>
      <c r="Q268" s="55"/>
      <c r="R268" s="55"/>
      <c r="S268" s="55"/>
      <c r="T268" s="55"/>
      <c r="U268" s="55"/>
      <c r="V268" s="55"/>
      <c r="W268" s="55"/>
      <c r="X268" s="55"/>
      <c r="Y268" s="55"/>
      <c r="Z268" s="55"/>
      <c r="AA268" s="55"/>
    </row>
    <row r="269" spans="13:27">
      <c r="M269" s="55"/>
      <c r="N269" s="55"/>
      <c r="O269" s="55"/>
      <c r="P269" s="55"/>
      <c r="Q269" s="55"/>
      <c r="R269" s="55"/>
      <c r="S269" s="55"/>
      <c r="T269" s="55"/>
      <c r="U269" s="55"/>
      <c r="V269" s="55"/>
      <c r="W269" s="55"/>
      <c r="X269" s="55"/>
      <c r="Y269" s="55"/>
      <c r="Z269" s="55"/>
      <c r="AA269" s="55"/>
    </row>
    <row r="270" spans="13:27">
      <c r="M270" s="55"/>
      <c r="N270" s="55"/>
      <c r="O270" s="55"/>
      <c r="P270" s="55"/>
      <c r="Q270" s="55"/>
      <c r="R270" s="55"/>
      <c r="S270" s="55"/>
      <c r="T270" s="55"/>
      <c r="U270" s="55"/>
      <c r="V270" s="55"/>
      <c r="W270" s="55"/>
      <c r="X270" s="55"/>
      <c r="Y270" s="55"/>
      <c r="Z270" s="55"/>
      <c r="AA270" s="55"/>
    </row>
    <row r="271" spans="13:27">
      <c r="M271" s="55"/>
      <c r="N271" s="55"/>
      <c r="O271" s="55"/>
      <c r="P271" s="55"/>
      <c r="Q271" s="55"/>
      <c r="R271" s="55"/>
      <c r="S271" s="55"/>
      <c r="T271" s="55"/>
      <c r="U271" s="55"/>
      <c r="V271" s="55"/>
      <c r="W271" s="55"/>
      <c r="X271" s="55"/>
      <c r="Y271" s="55"/>
      <c r="Z271" s="55"/>
      <c r="AA271" s="55"/>
    </row>
    <row r="272" spans="13:27">
      <c r="M272" s="55"/>
      <c r="N272" s="55"/>
      <c r="O272" s="55"/>
      <c r="P272" s="55"/>
      <c r="Q272" s="55"/>
      <c r="R272" s="55"/>
      <c r="S272" s="55"/>
      <c r="T272" s="55"/>
      <c r="U272" s="55"/>
      <c r="V272" s="55"/>
      <c r="W272" s="55"/>
      <c r="X272" s="55"/>
      <c r="Y272" s="55"/>
      <c r="Z272" s="55"/>
      <c r="AA272" s="55"/>
    </row>
    <row r="273" spans="13:27">
      <c r="M273" s="55"/>
      <c r="N273" s="55"/>
      <c r="O273" s="55"/>
      <c r="P273" s="55"/>
      <c r="Q273" s="55"/>
      <c r="R273" s="55"/>
      <c r="S273" s="55"/>
      <c r="T273" s="55"/>
      <c r="U273" s="55"/>
      <c r="V273" s="55"/>
      <c r="W273" s="55"/>
      <c r="X273" s="55"/>
      <c r="Y273" s="55"/>
      <c r="Z273" s="55"/>
      <c r="AA273" s="55"/>
    </row>
    <row r="274" spans="13:27">
      <c r="M274" s="55"/>
      <c r="N274" s="55"/>
      <c r="O274" s="55"/>
      <c r="P274" s="55"/>
      <c r="Q274" s="55"/>
      <c r="R274" s="55"/>
      <c r="S274" s="55"/>
      <c r="T274" s="55"/>
      <c r="U274" s="55"/>
      <c r="V274" s="55"/>
      <c r="W274" s="55"/>
      <c r="X274" s="55"/>
      <c r="Y274" s="55"/>
      <c r="Z274" s="55"/>
      <c r="AA274" s="55"/>
    </row>
    <row r="275" spans="13:27">
      <c r="M275" s="55"/>
      <c r="N275" s="55"/>
      <c r="O275" s="55"/>
      <c r="P275" s="55"/>
      <c r="Q275" s="55"/>
      <c r="R275" s="55"/>
      <c r="S275" s="55"/>
      <c r="T275" s="55"/>
      <c r="U275" s="55"/>
      <c r="V275" s="55"/>
      <c r="W275" s="55"/>
      <c r="X275" s="55"/>
      <c r="Y275" s="55"/>
      <c r="Z275" s="55"/>
      <c r="AA275" s="55"/>
    </row>
    <row r="276" spans="13:27">
      <c r="M276" s="55"/>
      <c r="N276" s="55"/>
      <c r="O276" s="55"/>
      <c r="P276" s="55"/>
      <c r="Q276" s="55"/>
      <c r="R276" s="55"/>
      <c r="S276" s="55"/>
      <c r="T276" s="55"/>
      <c r="U276" s="55"/>
      <c r="V276" s="55"/>
      <c r="W276" s="55"/>
      <c r="X276" s="55"/>
      <c r="Y276" s="55"/>
      <c r="Z276" s="55"/>
      <c r="AA276" s="55"/>
    </row>
    <row r="277" spans="13:27">
      <c r="M277" s="55"/>
      <c r="N277" s="55"/>
      <c r="O277" s="55"/>
      <c r="P277" s="55"/>
      <c r="Q277" s="55"/>
      <c r="R277" s="55"/>
      <c r="S277" s="55"/>
      <c r="T277" s="55"/>
      <c r="U277" s="55"/>
      <c r="V277" s="55"/>
      <c r="W277" s="55"/>
      <c r="X277" s="55"/>
      <c r="Y277" s="55"/>
      <c r="Z277" s="55"/>
      <c r="AA277" s="55"/>
    </row>
    <row r="278" spans="13:27">
      <c r="M278" s="55"/>
      <c r="N278" s="55"/>
      <c r="O278" s="55"/>
      <c r="P278" s="55"/>
      <c r="Q278" s="55"/>
      <c r="R278" s="55"/>
      <c r="S278" s="55"/>
      <c r="T278" s="55"/>
      <c r="U278" s="55"/>
      <c r="V278" s="55"/>
      <c r="W278" s="55"/>
      <c r="X278" s="55"/>
      <c r="Y278" s="55"/>
      <c r="Z278" s="55"/>
      <c r="AA278" s="55"/>
    </row>
    <row r="279" spans="13:27">
      <c r="M279" s="55"/>
      <c r="N279" s="55"/>
      <c r="O279" s="55"/>
      <c r="P279" s="55"/>
      <c r="Q279" s="55"/>
      <c r="R279" s="55"/>
      <c r="S279" s="55"/>
      <c r="T279" s="55"/>
      <c r="U279" s="55"/>
      <c r="V279" s="55"/>
      <c r="W279" s="55"/>
      <c r="X279" s="55"/>
      <c r="Y279" s="55"/>
      <c r="Z279" s="55"/>
      <c r="AA279" s="55"/>
    </row>
    <row r="280" spans="13:27">
      <c r="M280" s="55"/>
      <c r="N280" s="55"/>
      <c r="O280" s="55"/>
      <c r="P280" s="55"/>
      <c r="Q280" s="55"/>
      <c r="R280" s="55"/>
      <c r="S280" s="55"/>
      <c r="T280" s="55"/>
      <c r="U280" s="55"/>
      <c r="V280" s="55"/>
      <c r="W280" s="55"/>
      <c r="X280" s="55"/>
      <c r="Y280" s="55"/>
      <c r="Z280" s="55"/>
      <c r="AA280" s="55"/>
    </row>
    <row r="281" spans="13:27">
      <c r="M281" s="55"/>
      <c r="N281" s="55"/>
      <c r="O281" s="55"/>
      <c r="P281" s="55"/>
      <c r="Q281" s="55"/>
      <c r="R281" s="55"/>
      <c r="S281" s="55"/>
      <c r="T281" s="55"/>
      <c r="U281" s="55"/>
      <c r="V281" s="55"/>
      <c r="W281" s="55"/>
      <c r="X281" s="55"/>
      <c r="Y281" s="55"/>
      <c r="Z281" s="55"/>
      <c r="AA281" s="55"/>
    </row>
    <row r="282" spans="13:27">
      <c r="M282" s="55"/>
      <c r="N282" s="55"/>
      <c r="O282" s="55"/>
      <c r="P282" s="55"/>
      <c r="Q282" s="55"/>
      <c r="R282" s="55"/>
      <c r="S282" s="55"/>
      <c r="T282" s="55"/>
      <c r="U282" s="55"/>
      <c r="V282" s="55"/>
      <c r="W282" s="55"/>
      <c r="X282" s="55"/>
      <c r="Y282" s="55"/>
      <c r="Z282" s="55"/>
      <c r="AA282" s="55"/>
    </row>
    <row r="283" spans="13:27">
      <c r="M283" s="55"/>
      <c r="N283" s="55"/>
      <c r="O283" s="55"/>
      <c r="P283" s="55"/>
      <c r="Q283" s="55"/>
      <c r="R283" s="55"/>
      <c r="S283" s="55"/>
      <c r="T283" s="55"/>
      <c r="U283" s="55"/>
      <c r="V283" s="55"/>
      <c r="W283" s="55"/>
      <c r="X283" s="55"/>
      <c r="Y283" s="55"/>
      <c r="Z283" s="55"/>
      <c r="AA283" s="55"/>
    </row>
    <row r="284" spans="13:27">
      <c r="M284" s="55"/>
      <c r="N284" s="55"/>
      <c r="O284" s="55"/>
      <c r="P284" s="55"/>
      <c r="Q284" s="55"/>
      <c r="R284" s="55"/>
      <c r="S284" s="55"/>
      <c r="T284" s="55"/>
      <c r="U284" s="55"/>
      <c r="V284" s="55"/>
      <c r="W284" s="55"/>
      <c r="X284" s="55"/>
      <c r="Y284" s="55"/>
      <c r="Z284" s="55"/>
      <c r="AA284" s="55"/>
    </row>
    <row r="285" spans="13:27">
      <c r="M285" s="55"/>
      <c r="N285" s="55"/>
      <c r="O285" s="55"/>
      <c r="P285" s="55"/>
      <c r="Q285" s="55"/>
      <c r="R285" s="55"/>
      <c r="S285" s="55"/>
      <c r="T285" s="55"/>
      <c r="U285" s="55"/>
      <c r="V285" s="55"/>
      <c r="W285" s="55"/>
      <c r="X285" s="55"/>
      <c r="Y285" s="55"/>
      <c r="Z285" s="55"/>
      <c r="AA285" s="55"/>
    </row>
    <row r="286" spans="13:27">
      <c r="M286" s="55"/>
      <c r="N286" s="55"/>
      <c r="O286" s="55"/>
      <c r="P286" s="55"/>
      <c r="Q286" s="55"/>
      <c r="R286" s="55"/>
      <c r="S286" s="55"/>
      <c r="T286" s="55"/>
      <c r="U286" s="55"/>
      <c r="V286" s="55"/>
      <c r="W286" s="55"/>
      <c r="X286" s="55"/>
      <c r="Y286" s="55"/>
      <c r="Z286" s="55"/>
      <c r="AA286" s="55"/>
    </row>
    <row r="287" spans="13:27">
      <c r="M287" s="55"/>
      <c r="N287" s="55"/>
      <c r="O287" s="55"/>
      <c r="P287" s="55"/>
      <c r="Q287" s="55"/>
      <c r="R287" s="55"/>
      <c r="S287" s="55"/>
      <c r="T287" s="55"/>
      <c r="U287" s="55"/>
      <c r="V287" s="55"/>
      <c r="W287" s="55"/>
      <c r="X287" s="55"/>
      <c r="Y287" s="55"/>
      <c r="Z287" s="55"/>
      <c r="AA287" s="55"/>
    </row>
    <row r="288" spans="13:27">
      <c r="M288" s="55"/>
      <c r="N288" s="55"/>
      <c r="O288" s="55"/>
      <c r="P288" s="55"/>
      <c r="Q288" s="55"/>
      <c r="R288" s="55"/>
      <c r="S288" s="55"/>
      <c r="T288" s="55"/>
      <c r="U288" s="55"/>
      <c r="V288" s="55"/>
      <c r="W288" s="55"/>
      <c r="X288" s="55"/>
      <c r="Y288" s="55"/>
      <c r="Z288" s="55"/>
      <c r="AA288" s="55"/>
    </row>
    <row r="289" spans="13:27">
      <c r="M289" s="55"/>
      <c r="N289" s="55"/>
      <c r="O289" s="55"/>
      <c r="P289" s="55"/>
      <c r="Q289" s="55"/>
      <c r="R289" s="55"/>
      <c r="S289" s="55"/>
      <c r="T289" s="55"/>
      <c r="U289" s="55"/>
      <c r="V289" s="55"/>
      <c r="W289" s="55"/>
      <c r="X289" s="55"/>
      <c r="Y289" s="55"/>
      <c r="Z289" s="55"/>
      <c r="AA289" s="55"/>
    </row>
    <row r="290" spans="13:27">
      <c r="M290" s="55"/>
      <c r="N290" s="55"/>
      <c r="O290" s="55"/>
      <c r="P290" s="55"/>
      <c r="Q290" s="55"/>
      <c r="R290" s="55"/>
      <c r="S290" s="55"/>
      <c r="T290" s="55"/>
      <c r="U290" s="55"/>
      <c r="V290" s="55"/>
      <c r="W290" s="55"/>
      <c r="X290" s="55"/>
      <c r="Y290" s="55"/>
      <c r="Z290" s="55"/>
      <c r="AA290" s="55"/>
    </row>
    <row r="291" spans="13:27">
      <c r="M291" s="55"/>
      <c r="N291" s="55"/>
      <c r="O291" s="55"/>
      <c r="P291" s="55"/>
      <c r="Q291" s="55"/>
      <c r="R291" s="55"/>
      <c r="S291" s="55"/>
      <c r="T291" s="55"/>
      <c r="U291" s="55"/>
      <c r="V291" s="55"/>
      <c r="W291" s="55"/>
      <c r="X291" s="55"/>
      <c r="Y291" s="55"/>
      <c r="Z291" s="55"/>
      <c r="AA291" s="55"/>
    </row>
    <row r="292" spans="13:27">
      <c r="M292" s="55"/>
      <c r="N292" s="55"/>
      <c r="O292" s="55"/>
      <c r="P292" s="55"/>
      <c r="Q292" s="55"/>
      <c r="R292" s="55"/>
      <c r="S292" s="55"/>
      <c r="T292" s="55"/>
      <c r="U292" s="55"/>
      <c r="V292" s="55"/>
      <c r="W292" s="55"/>
      <c r="X292" s="55"/>
      <c r="Y292" s="55"/>
      <c r="Z292" s="55"/>
      <c r="AA292" s="55"/>
    </row>
    <row r="293" spans="13:27">
      <c r="M293" s="55"/>
      <c r="N293" s="55"/>
      <c r="O293" s="55"/>
      <c r="P293" s="55"/>
      <c r="Q293" s="55"/>
      <c r="R293" s="55"/>
      <c r="S293" s="55"/>
      <c r="T293" s="55"/>
      <c r="U293" s="55"/>
      <c r="V293" s="55"/>
      <c r="W293" s="55"/>
      <c r="X293" s="55"/>
      <c r="Y293" s="55"/>
      <c r="Z293" s="55"/>
      <c r="AA293" s="55"/>
    </row>
    <row r="294" spans="13:27">
      <c r="M294" s="55"/>
      <c r="N294" s="55"/>
      <c r="O294" s="55"/>
      <c r="P294" s="55"/>
      <c r="Q294" s="55"/>
      <c r="R294" s="55"/>
      <c r="S294" s="55"/>
      <c r="T294" s="55"/>
      <c r="U294" s="55"/>
      <c r="V294" s="55"/>
      <c r="W294" s="55"/>
      <c r="X294" s="55"/>
      <c r="Y294" s="55"/>
      <c r="Z294" s="55"/>
      <c r="AA294" s="55"/>
    </row>
    <row r="295" spans="13:27">
      <c r="M295" s="55"/>
      <c r="N295" s="55"/>
      <c r="O295" s="55"/>
      <c r="P295" s="55"/>
      <c r="Q295" s="55"/>
      <c r="R295" s="55"/>
      <c r="S295" s="55"/>
      <c r="T295" s="55"/>
      <c r="U295" s="55"/>
      <c r="V295" s="55"/>
      <c r="W295" s="55"/>
      <c r="X295" s="55"/>
      <c r="Y295" s="55"/>
      <c r="Z295" s="55"/>
      <c r="AA295" s="55"/>
    </row>
    <row r="296" spans="13:27">
      <c r="M296" s="55"/>
      <c r="N296" s="55"/>
      <c r="O296" s="55"/>
      <c r="P296" s="55"/>
      <c r="Q296" s="55"/>
      <c r="R296" s="55"/>
      <c r="S296" s="55"/>
      <c r="T296" s="55"/>
      <c r="U296" s="55"/>
      <c r="V296" s="55"/>
      <c r="W296" s="55"/>
      <c r="X296" s="55"/>
      <c r="Y296" s="55"/>
      <c r="Z296" s="55"/>
      <c r="AA296" s="55"/>
    </row>
    <row r="297" spans="13:27">
      <c r="M297" s="55"/>
      <c r="N297" s="55"/>
      <c r="O297" s="55"/>
      <c r="P297" s="55"/>
      <c r="Q297" s="55"/>
      <c r="R297" s="55"/>
      <c r="S297" s="55"/>
      <c r="T297" s="55"/>
      <c r="U297" s="55"/>
      <c r="V297" s="55"/>
      <c r="W297" s="55"/>
      <c r="X297" s="55"/>
      <c r="Y297" s="55"/>
      <c r="Z297" s="55"/>
      <c r="AA297" s="55"/>
    </row>
    <row r="298" spans="13:27">
      <c r="M298" s="55"/>
      <c r="N298" s="55"/>
      <c r="O298" s="55"/>
      <c r="P298" s="55"/>
      <c r="Q298" s="55"/>
      <c r="R298" s="55"/>
      <c r="S298" s="55"/>
      <c r="T298" s="55"/>
      <c r="U298" s="55"/>
      <c r="V298" s="55"/>
      <c r="W298" s="55"/>
      <c r="X298" s="55"/>
      <c r="Y298" s="55"/>
      <c r="Z298" s="55"/>
      <c r="AA298" s="55"/>
    </row>
    <row r="299" spans="13:27">
      <c r="M299" s="55"/>
      <c r="N299" s="55"/>
      <c r="O299" s="55"/>
      <c r="P299" s="55"/>
      <c r="Q299" s="55"/>
      <c r="R299" s="55"/>
      <c r="S299" s="55"/>
      <c r="T299" s="55"/>
      <c r="U299" s="55"/>
      <c r="V299" s="55"/>
      <c r="W299" s="55"/>
      <c r="X299" s="55"/>
      <c r="Y299" s="55"/>
      <c r="Z299" s="55"/>
      <c r="AA299" s="55"/>
    </row>
    <row r="300" spans="13:27">
      <c r="M300" s="55"/>
      <c r="N300" s="55"/>
      <c r="O300" s="55"/>
      <c r="P300" s="55"/>
      <c r="Q300" s="55"/>
      <c r="R300" s="55"/>
      <c r="S300" s="55"/>
      <c r="T300" s="55"/>
      <c r="U300" s="55"/>
      <c r="V300" s="55"/>
      <c r="W300" s="55"/>
      <c r="X300" s="55"/>
      <c r="Y300" s="55"/>
      <c r="Z300" s="55"/>
      <c r="AA300" s="55"/>
    </row>
    <row r="301" spans="13:27">
      <c r="M301" s="55"/>
      <c r="N301" s="55"/>
      <c r="O301" s="55"/>
      <c r="P301" s="55"/>
      <c r="Q301" s="55"/>
      <c r="R301" s="55"/>
      <c r="S301" s="55"/>
      <c r="T301" s="55"/>
      <c r="U301" s="55"/>
      <c r="V301" s="55"/>
      <c r="W301" s="55"/>
      <c r="X301" s="55"/>
      <c r="Y301" s="55"/>
      <c r="Z301" s="55"/>
      <c r="AA301" s="55"/>
    </row>
    <row r="302" spans="13:27">
      <c r="M302" s="55"/>
      <c r="N302" s="55"/>
      <c r="O302" s="55"/>
      <c r="P302" s="55"/>
      <c r="Q302" s="55"/>
      <c r="R302" s="55"/>
      <c r="S302" s="55"/>
      <c r="T302" s="55"/>
      <c r="U302" s="55"/>
      <c r="V302" s="55"/>
      <c r="W302" s="55"/>
      <c r="X302" s="55"/>
      <c r="Y302" s="55"/>
      <c r="Z302" s="55"/>
      <c r="AA302" s="55"/>
    </row>
    <row r="303" spans="13:27">
      <c r="M303" s="55"/>
      <c r="N303" s="55"/>
      <c r="O303" s="55"/>
      <c r="P303" s="55"/>
      <c r="Q303" s="55"/>
      <c r="R303" s="55"/>
      <c r="S303" s="55"/>
      <c r="T303" s="55"/>
      <c r="U303" s="55"/>
      <c r="V303" s="55"/>
      <c r="W303" s="55"/>
      <c r="X303" s="55"/>
      <c r="Y303" s="55"/>
      <c r="Z303" s="55"/>
      <c r="AA303" s="55"/>
    </row>
    <row r="304" spans="13:27">
      <c r="M304" s="55"/>
      <c r="N304" s="55"/>
      <c r="O304" s="55"/>
      <c r="P304" s="55"/>
      <c r="Q304" s="55"/>
      <c r="R304" s="55"/>
      <c r="S304" s="55"/>
      <c r="T304" s="55"/>
      <c r="U304" s="55"/>
      <c r="V304" s="55"/>
      <c r="W304" s="55"/>
      <c r="X304" s="55"/>
      <c r="Y304" s="55"/>
      <c r="Z304" s="55"/>
      <c r="AA304" s="55"/>
    </row>
    <row r="305" spans="13:27">
      <c r="M305" s="55"/>
      <c r="N305" s="55"/>
      <c r="O305" s="55"/>
      <c r="P305" s="55"/>
      <c r="Q305" s="55"/>
      <c r="R305" s="55"/>
      <c r="S305" s="55"/>
      <c r="T305" s="55"/>
      <c r="U305" s="55"/>
      <c r="V305" s="55"/>
      <c r="W305" s="55"/>
      <c r="X305" s="55"/>
      <c r="Y305" s="55"/>
      <c r="Z305" s="55"/>
      <c r="AA305" s="55"/>
    </row>
    <row r="306" spans="13:27">
      <c r="M306" s="55"/>
      <c r="N306" s="55"/>
      <c r="O306" s="55"/>
      <c r="P306" s="55"/>
      <c r="Q306" s="55"/>
      <c r="R306" s="55"/>
      <c r="S306" s="55"/>
      <c r="T306" s="55"/>
      <c r="U306" s="55"/>
      <c r="V306" s="55"/>
      <c r="W306" s="55"/>
      <c r="X306" s="55"/>
      <c r="Y306" s="55"/>
      <c r="Z306" s="55"/>
      <c r="AA306" s="55"/>
    </row>
    <row r="307" spans="13:27">
      <c r="M307" s="55"/>
      <c r="N307" s="55"/>
      <c r="O307" s="55"/>
      <c r="P307" s="55"/>
      <c r="Q307" s="55"/>
      <c r="R307" s="55"/>
      <c r="S307" s="55"/>
      <c r="T307" s="55"/>
      <c r="U307" s="55"/>
      <c r="V307" s="55"/>
      <c r="W307" s="55"/>
      <c r="X307" s="55"/>
      <c r="Y307" s="55"/>
      <c r="Z307" s="55"/>
      <c r="AA307" s="55"/>
    </row>
    <row r="308" spans="13:27">
      <c r="M308" s="55"/>
      <c r="N308" s="55"/>
      <c r="O308" s="55"/>
      <c r="P308" s="55"/>
      <c r="Q308" s="55"/>
      <c r="R308" s="55"/>
      <c r="S308" s="55"/>
      <c r="T308" s="55"/>
      <c r="U308" s="55"/>
      <c r="V308" s="55"/>
      <c r="W308" s="55"/>
      <c r="X308" s="55"/>
      <c r="Y308" s="55"/>
      <c r="Z308" s="55"/>
      <c r="AA308" s="55"/>
    </row>
    <row r="309" spans="13:27">
      <c r="M309" s="55"/>
      <c r="N309" s="55"/>
      <c r="O309" s="55"/>
      <c r="P309" s="55"/>
      <c r="Q309" s="55"/>
      <c r="R309" s="55"/>
      <c r="S309" s="55"/>
      <c r="T309" s="55"/>
      <c r="U309" s="55"/>
      <c r="V309" s="55"/>
      <c r="W309" s="55"/>
      <c r="X309" s="55"/>
      <c r="Y309" s="55"/>
      <c r="Z309" s="55"/>
      <c r="AA309" s="55"/>
    </row>
    <row r="310" spans="13:27">
      <c r="M310" s="55"/>
      <c r="N310" s="55"/>
      <c r="O310" s="55"/>
      <c r="P310" s="55"/>
      <c r="Q310" s="55"/>
      <c r="R310" s="55"/>
      <c r="S310" s="55"/>
      <c r="T310" s="55"/>
      <c r="U310" s="55"/>
      <c r="V310" s="55"/>
      <c r="W310" s="55"/>
      <c r="X310" s="55"/>
      <c r="Y310" s="55"/>
      <c r="Z310" s="55"/>
      <c r="AA310" s="55"/>
    </row>
    <row r="311" spans="13:27">
      <c r="M311" s="55"/>
      <c r="N311" s="55"/>
      <c r="O311" s="55"/>
      <c r="P311" s="55"/>
      <c r="Q311" s="55"/>
      <c r="R311" s="55"/>
      <c r="S311" s="55"/>
      <c r="T311" s="55"/>
      <c r="U311" s="55"/>
      <c r="V311" s="55"/>
      <c r="W311" s="55"/>
      <c r="X311" s="55"/>
      <c r="Y311" s="55"/>
      <c r="Z311" s="55"/>
      <c r="AA311" s="55"/>
    </row>
    <row r="312" spans="13:27">
      <c r="M312" s="55"/>
      <c r="N312" s="55"/>
      <c r="O312" s="55"/>
      <c r="P312" s="55"/>
      <c r="Q312" s="55"/>
      <c r="R312" s="55"/>
      <c r="S312" s="55"/>
      <c r="T312" s="55"/>
      <c r="U312" s="55"/>
      <c r="V312" s="55"/>
      <c r="W312" s="55"/>
      <c r="X312" s="55"/>
      <c r="Y312" s="55"/>
      <c r="Z312" s="55"/>
      <c r="AA312" s="55"/>
    </row>
    <row r="313" spans="13:27">
      <c r="M313" s="55"/>
      <c r="N313" s="55"/>
      <c r="O313" s="55"/>
      <c r="P313" s="55"/>
      <c r="Q313" s="55"/>
      <c r="R313" s="55"/>
      <c r="S313" s="55"/>
      <c r="T313" s="55"/>
      <c r="U313" s="55"/>
      <c r="V313" s="55"/>
      <c r="W313" s="55"/>
      <c r="X313" s="55"/>
      <c r="Y313" s="55"/>
      <c r="Z313" s="55"/>
      <c r="AA313" s="55"/>
    </row>
    <row r="314" spans="13:27">
      <c r="M314" s="55"/>
      <c r="N314" s="55"/>
      <c r="O314" s="55"/>
      <c r="P314" s="55"/>
      <c r="Q314" s="55"/>
      <c r="R314" s="55"/>
      <c r="S314" s="55"/>
      <c r="T314" s="55"/>
      <c r="U314" s="55"/>
      <c r="V314" s="55"/>
      <c r="W314" s="55"/>
      <c r="X314" s="55"/>
      <c r="Y314" s="55"/>
      <c r="Z314" s="55"/>
      <c r="AA314" s="55"/>
    </row>
    <row r="315" spans="13:27">
      <c r="M315" s="55"/>
      <c r="N315" s="55"/>
      <c r="O315" s="55"/>
      <c r="P315" s="55"/>
      <c r="Q315" s="55"/>
      <c r="R315" s="55"/>
      <c r="S315" s="55"/>
      <c r="T315" s="55"/>
      <c r="U315" s="55"/>
      <c r="V315" s="55"/>
      <c r="W315" s="55"/>
      <c r="X315" s="55"/>
      <c r="Y315" s="55"/>
      <c r="Z315" s="55"/>
      <c r="AA315" s="55"/>
    </row>
    <row r="316" spans="13:27">
      <c r="M316" s="55"/>
      <c r="N316" s="55"/>
      <c r="O316" s="55"/>
      <c r="P316" s="55"/>
      <c r="Q316" s="55"/>
      <c r="R316" s="55"/>
      <c r="S316" s="55"/>
      <c r="T316" s="55"/>
      <c r="U316" s="55"/>
      <c r="V316" s="55"/>
      <c r="W316" s="55"/>
      <c r="X316" s="55"/>
      <c r="Y316" s="55"/>
      <c r="Z316" s="55"/>
      <c r="AA316" s="55"/>
    </row>
    <row r="317" spans="13:27">
      <c r="M317" s="55"/>
      <c r="N317" s="55"/>
      <c r="O317" s="55"/>
      <c r="P317" s="55"/>
      <c r="Q317" s="55"/>
      <c r="R317" s="55"/>
      <c r="S317" s="55"/>
      <c r="T317" s="55"/>
      <c r="U317" s="55"/>
      <c r="V317" s="55"/>
      <c r="W317" s="55"/>
      <c r="X317" s="55"/>
      <c r="Y317" s="55"/>
      <c r="Z317" s="55"/>
      <c r="AA317" s="55"/>
    </row>
    <row r="318" spans="13:27">
      <c r="M318" s="55"/>
      <c r="N318" s="55"/>
      <c r="O318" s="55"/>
      <c r="P318" s="55"/>
      <c r="Q318" s="55"/>
      <c r="R318" s="55"/>
      <c r="S318" s="55"/>
      <c r="T318" s="55"/>
      <c r="U318" s="55"/>
      <c r="V318" s="55"/>
      <c r="W318" s="55"/>
      <c r="X318" s="55"/>
      <c r="Y318" s="55"/>
      <c r="Z318" s="55"/>
      <c r="AA318" s="55"/>
    </row>
    <row r="319" spans="13:27">
      <c r="M319" s="55"/>
      <c r="N319" s="55"/>
      <c r="O319" s="55"/>
      <c r="P319" s="55"/>
      <c r="Q319" s="55"/>
      <c r="R319" s="55"/>
      <c r="S319" s="55"/>
      <c r="T319" s="55"/>
      <c r="U319" s="55"/>
      <c r="V319" s="55"/>
      <c r="W319" s="55"/>
      <c r="X319" s="55"/>
      <c r="Y319" s="55"/>
      <c r="Z319" s="55"/>
      <c r="AA319" s="55"/>
    </row>
    <row r="320" spans="13:27">
      <c r="M320" s="55"/>
      <c r="N320" s="55"/>
      <c r="O320" s="55"/>
      <c r="P320" s="55"/>
      <c r="Q320" s="55"/>
      <c r="R320" s="55"/>
      <c r="S320" s="55"/>
      <c r="T320" s="55"/>
      <c r="U320" s="55"/>
      <c r="V320" s="55"/>
      <c r="W320" s="55"/>
      <c r="X320" s="55"/>
      <c r="Y320" s="55"/>
      <c r="Z320" s="55"/>
      <c r="AA320" s="55"/>
    </row>
    <row r="321" spans="13:27">
      <c r="M321" s="55"/>
      <c r="N321" s="55"/>
      <c r="O321" s="55"/>
      <c r="P321" s="55"/>
      <c r="Q321" s="55"/>
      <c r="R321" s="55"/>
      <c r="S321" s="55"/>
      <c r="T321" s="55"/>
      <c r="U321" s="55"/>
      <c r="V321" s="55"/>
      <c r="W321" s="55"/>
      <c r="X321" s="55"/>
      <c r="Y321" s="55"/>
      <c r="Z321" s="55"/>
      <c r="AA321" s="55"/>
    </row>
    <row r="322" spans="13:27">
      <c r="M322" s="55"/>
      <c r="N322" s="55"/>
      <c r="O322" s="55"/>
      <c r="P322" s="55"/>
      <c r="Q322" s="55"/>
      <c r="R322" s="55"/>
      <c r="S322" s="55"/>
      <c r="T322" s="55"/>
      <c r="U322" s="55"/>
      <c r="V322" s="55"/>
      <c r="W322" s="55"/>
      <c r="X322" s="55"/>
      <c r="Y322" s="55"/>
      <c r="Z322" s="55"/>
      <c r="AA322" s="55"/>
    </row>
    <row r="323" spans="13:27">
      <c r="M323" s="55"/>
      <c r="N323" s="55"/>
      <c r="O323" s="55"/>
      <c r="P323" s="55"/>
      <c r="Q323" s="55"/>
      <c r="R323" s="55"/>
      <c r="S323" s="55"/>
      <c r="T323" s="55"/>
      <c r="U323" s="55"/>
      <c r="V323" s="55"/>
      <c r="W323" s="55"/>
      <c r="X323" s="55"/>
      <c r="Y323" s="55"/>
      <c r="Z323" s="55"/>
      <c r="AA323" s="55"/>
    </row>
    <row r="324" spans="13:27">
      <c r="M324" s="55"/>
      <c r="N324" s="55"/>
      <c r="O324" s="55"/>
      <c r="P324" s="55"/>
      <c r="Q324" s="55"/>
      <c r="R324" s="55"/>
      <c r="S324" s="55"/>
      <c r="T324" s="55"/>
      <c r="U324" s="55"/>
      <c r="V324" s="55"/>
      <c r="W324" s="55"/>
      <c r="X324" s="55"/>
      <c r="Y324" s="55"/>
      <c r="Z324" s="55"/>
      <c r="AA324" s="55"/>
    </row>
    <row r="325" spans="13:27">
      <c r="M325" s="55"/>
      <c r="N325" s="55"/>
      <c r="O325" s="55"/>
      <c r="P325" s="55"/>
      <c r="Q325" s="55"/>
      <c r="R325" s="55"/>
      <c r="S325" s="55"/>
      <c r="T325" s="55"/>
      <c r="U325" s="55"/>
      <c r="V325" s="55"/>
      <c r="W325" s="55"/>
      <c r="X325" s="55"/>
      <c r="Y325" s="55"/>
      <c r="Z325" s="55"/>
      <c r="AA325" s="55"/>
    </row>
    <row r="326" spans="13:27">
      <c r="M326" s="55"/>
      <c r="N326" s="55"/>
      <c r="O326" s="55"/>
      <c r="P326" s="55"/>
      <c r="Q326" s="55"/>
      <c r="R326" s="55"/>
      <c r="S326" s="55"/>
      <c r="T326" s="55"/>
      <c r="U326" s="55"/>
      <c r="V326" s="55"/>
      <c r="W326" s="55"/>
      <c r="X326" s="55"/>
      <c r="Y326" s="55"/>
      <c r="Z326" s="55"/>
      <c r="AA326" s="55"/>
    </row>
    <row r="327" spans="13:27">
      <c r="M327" s="55"/>
      <c r="N327" s="55"/>
      <c r="O327" s="55"/>
      <c r="P327" s="55"/>
      <c r="Q327" s="55"/>
      <c r="R327" s="55"/>
      <c r="S327" s="55"/>
      <c r="T327" s="55"/>
      <c r="U327" s="55"/>
      <c r="V327" s="55"/>
      <c r="W327" s="55"/>
      <c r="X327" s="55"/>
      <c r="Y327" s="55"/>
      <c r="Z327" s="55"/>
      <c r="AA327" s="55"/>
    </row>
    <row r="328" spans="13:27">
      <c r="M328" s="55"/>
      <c r="N328" s="55"/>
      <c r="O328" s="55"/>
      <c r="P328" s="55"/>
      <c r="Q328" s="55"/>
      <c r="R328" s="55"/>
      <c r="S328" s="55"/>
      <c r="T328" s="55"/>
      <c r="U328" s="55"/>
      <c r="V328" s="55"/>
      <c r="W328" s="55"/>
      <c r="X328" s="55"/>
      <c r="Y328" s="55"/>
      <c r="Z328" s="55"/>
      <c r="AA328" s="55"/>
    </row>
    <row r="329" spans="13:27">
      <c r="M329" s="55"/>
      <c r="N329" s="55"/>
      <c r="O329" s="55"/>
      <c r="P329" s="55"/>
      <c r="Q329" s="55"/>
      <c r="R329" s="55"/>
      <c r="S329" s="55"/>
      <c r="T329" s="55"/>
      <c r="U329" s="55"/>
      <c r="V329" s="55"/>
      <c r="W329" s="55"/>
      <c r="X329" s="55"/>
      <c r="Y329" s="55"/>
      <c r="Z329" s="55"/>
      <c r="AA329" s="55"/>
    </row>
    <row r="330" spans="13:27">
      <c r="M330" s="55"/>
      <c r="N330" s="55"/>
      <c r="O330" s="55"/>
      <c r="P330" s="55"/>
      <c r="Q330" s="55"/>
      <c r="R330" s="55"/>
      <c r="S330" s="55"/>
      <c r="T330" s="55"/>
      <c r="U330" s="55"/>
      <c r="V330" s="55"/>
      <c r="W330" s="55"/>
      <c r="X330" s="55"/>
      <c r="Y330" s="55"/>
      <c r="Z330" s="55"/>
      <c r="AA330" s="55"/>
    </row>
    <row r="331" spans="13:27">
      <c r="M331" s="55"/>
      <c r="N331" s="55"/>
      <c r="O331" s="55"/>
      <c r="P331" s="55"/>
      <c r="Q331" s="55"/>
      <c r="R331" s="55"/>
      <c r="S331" s="55"/>
      <c r="T331" s="55"/>
      <c r="U331" s="55"/>
      <c r="V331" s="55"/>
      <c r="W331" s="55"/>
      <c r="X331" s="55"/>
      <c r="Y331" s="55"/>
      <c r="Z331" s="55"/>
      <c r="AA331" s="55"/>
    </row>
    <row r="332" spans="13:27">
      <c r="M332" s="55"/>
      <c r="N332" s="55"/>
      <c r="O332" s="55"/>
      <c r="P332" s="55"/>
      <c r="Q332" s="55"/>
      <c r="R332" s="55"/>
      <c r="S332" s="55"/>
      <c r="T332" s="55"/>
      <c r="U332" s="55"/>
      <c r="V332" s="55"/>
      <c r="W332" s="55"/>
      <c r="X332" s="55"/>
      <c r="Y332" s="55"/>
      <c r="Z332" s="55"/>
      <c r="AA332" s="55"/>
    </row>
    <row r="333" spans="13:27">
      <c r="M333" s="55"/>
      <c r="N333" s="55"/>
      <c r="O333" s="55"/>
      <c r="P333" s="55"/>
      <c r="Q333" s="55"/>
      <c r="R333" s="55"/>
      <c r="S333" s="55"/>
      <c r="T333" s="55"/>
      <c r="U333" s="55"/>
      <c r="V333" s="55"/>
      <c r="W333" s="55"/>
      <c r="X333" s="55"/>
      <c r="Y333" s="55"/>
      <c r="Z333" s="55"/>
      <c r="AA333" s="55"/>
    </row>
    <row r="334" spans="13:27">
      <c r="M334" s="55"/>
      <c r="N334" s="55"/>
      <c r="O334" s="55"/>
      <c r="P334" s="55"/>
      <c r="Q334" s="55"/>
      <c r="R334" s="55"/>
      <c r="S334" s="55"/>
      <c r="T334" s="55"/>
      <c r="U334" s="55"/>
      <c r="V334" s="55"/>
      <c r="W334" s="55"/>
      <c r="X334" s="55"/>
      <c r="Y334" s="55"/>
      <c r="Z334" s="55"/>
      <c r="AA334" s="55"/>
    </row>
    <row r="335" spans="13:27">
      <c r="M335" s="55"/>
      <c r="N335" s="55"/>
      <c r="O335" s="55"/>
      <c r="P335" s="55"/>
      <c r="Q335" s="55"/>
      <c r="R335" s="55"/>
      <c r="S335" s="55"/>
      <c r="T335" s="55"/>
      <c r="U335" s="55"/>
      <c r="V335" s="55"/>
      <c r="W335" s="55"/>
      <c r="X335" s="55"/>
      <c r="Y335" s="55"/>
      <c r="Z335" s="55"/>
      <c r="AA335" s="55"/>
    </row>
    <row r="336" spans="13:27">
      <c r="M336" s="55"/>
      <c r="N336" s="55"/>
      <c r="O336" s="55"/>
      <c r="P336" s="55"/>
      <c r="Q336" s="55"/>
      <c r="R336" s="55"/>
      <c r="S336" s="55"/>
      <c r="T336" s="55"/>
      <c r="U336" s="55"/>
      <c r="V336" s="55"/>
      <c r="W336" s="55"/>
      <c r="X336" s="55"/>
      <c r="Y336" s="55"/>
      <c r="Z336" s="55"/>
      <c r="AA336" s="55"/>
    </row>
    <row r="337" spans="13:27">
      <c r="M337" s="55"/>
      <c r="N337" s="55"/>
      <c r="O337" s="55"/>
      <c r="P337" s="55"/>
      <c r="Q337" s="55"/>
      <c r="R337" s="55"/>
      <c r="S337" s="55"/>
      <c r="T337" s="55"/>
      <c r="U337" s="55"/>
      <c r="V337" s="55"/>
      <c r="W337" s="55"/>
      <c r="X337" s="55"/>
      <c r="Y337" s="55"/>
      <c r="Z337" s="55"/>
      <c r="AA337" s="55"/>
    </row>
    <row r="338" spans="13:27">
      <c r="M338" s="55"/>
      <c r="N338" s="55"/>
      <c r="O338" s="55"/>
      <c r="P338" s="55"/>
      <c r="Q338" s="55"/>
      <c r="R338" s="55"/>
      <c r="S338" s="55"/>
      <c r="T338" s="55"/>
      <c r="U338" s="55"/>
      <c r="V338" s="55"/>
      <c r="W338" s="55"/>
      <c r="X338" s="55"/>
      <c r="Y338" s="55"/>
      <c r="Z338" s="55"/>
      <c r="AA338" s="55"/>
    </row>
    <row r="339" spans="13:27">
      <c r="M339" s="55"/>
      <c r="N339" s="55"/>
      <c r="O339" s="55"/>
      <c r="P339" s="55"/>
      <c r="Q339" s="55"/>
      <c r="R339" s="55"/>
      <c r="S339" s="55"/>
      <c r="T339" s="55"/>
      <c r="U339" s="55"/>
      <c r="V339" s="55"/>
      <c r="W339" s="55"/>
      <c r="X339" s="55"/>
      <c r="Y339" s="55"/>
      <c r="Z339" s="55"/>
      <c r="AA339" s="55"/>
    </row>
    <row r="340" spans="13:27">
      <c r="M340" s="55"/>
      <c r="N340" s="55"/>
      <c r="O340" s="55"/>
      <c r="P340" s="55"/>
      <c r="Q340" s="55"/>
      <c r="R340" s="55"/>
      <c r="S340" s="55"/>
      <c r="T340" s="55"/>
      <c r="U340" s="55"/>
      <c r="V340" s="55"/>
      <c r="W340" s="55"/>
      <c r="X340" s="55"/>
      <c r="Y340" s="55"/>
      <c r="Z340" s="55"/>
      <c r="AA340" s="55"/>
    </row>
    <row r="341" spans="13:27">
      <c r="M341" s="55"/>
      <c r="N341" s="55"/>
      <c r="O341" s="55"/>
      <c r="P341" s="55"/>
      <c r="Q341" s="55"/>
      <c r="R341" s="55"/>
      <c r="S341" s="55"/>
      <c r="T341" s="55"/>
      <c r="U341" s="55"/>
      <c r="V341" s="55"/>
      <c r="W341" s="55"/>
      <c r="X341" s="55"/>
      <c r="Y341" s="55"/>
      <c r="Z341" s="55"/>
      <c r="AA341" s="55"/>
    </row>
    <row r="342" spans="13:27">
      <c r="M342" s="55"/>
      <c r="N342" s="55"/>
      <c r="O342" s="55"/>
      <c r="P342" s="55"/>
      <c r="Q342" s="55"/>
      <c r="R342" s="55"/>
      <c r="S342" s="55"/>
      <c r="T342" s="55"/>
      <c r="U342" s="55"/>
      <c r="V342" s="55"/>
      <c r="W342" s="55"/>
      <c r="X342" s="55"/>
      <c r="Y342" s="55"/>
      <c r="Z342" s="55"/>
      <c r="AA342" s="55"/>
    </row>
    <row r="343" spans="13:27">
      <c r="M343" s="55"/>
      <c r="N343" s="55"/>
      <c r="O343" s="55"/>
      <c r="P343" s="55"/>
      <c r="Q343" s="55"/>
      <c r="R343" s="55"/>
      <c r="S343" s="55"/>
      <c r="T343" s="55"/>
      <c r="U343" s="55"/>
      <c r="V343" s="55"/>
      <c r="W343" s="55"/>
      <c r="X343" s="55"/>
      <c r="Y343" s="55"/>
      <c r="Z343" s="55"/>
      <c r="AA343" s="55"/>
    </row>
    <row r="344" spans="13:27">
      <c r="M344" s="55"/>
      <c r="N344" s="55"/>
      <c r="O344" s="55"/>
      <c r="P344" s="55"/>
      <c r="Q344" s="55"/>
      <c r="R344" s="55"/>
      <c r="S344" s="55"/>
      <c r="T344" s="55"/>
      <c r="U344" s="55"/>
      <c r="V344" s="55"/>
      <c r="W344" s="55"/>
      <c r="X344" s="55"/>
      <c r="Y344" s="55"/>
      <c r="Z344" s="55"/>
      <c r="AA344" s="55"/>
    </row>
    <row r="345" spans="13:27">
      <c r="M345" s="55"/>
      <c r="N345" s="55"/>
      <c r="O345" s="55"/>
      <c r="P345" s="55"/>
      <c r="Q345" s="55"/>
      <c r="R345" s="55"/>
      <c r="S345" s="55"/>
      <c r="T345" s="55"/>
      <c r="U345" s="55"/>
      <c r="V345" s="55"/>
      <c r="W345" s="55"/>
      <c r="X345" s="55"/>
      <c r="Y345" s="55"/>
      <c r="Z345" s="55"/>
      <c r="AA345" s="55"/>
    </row>
    <row r="346" spans="13:27">
      <c r="M346" s="55"/>
      <c r="N346" s="55"/>
      <c r="O346" s="55"/>
      <c r="P346" s="55"/>
      <c r="Q346" s="55"/>
      <c r="R346" s="55"/>
      <c r="S346" s="55"/>
      <c r="T346" s="55"/>
      <c r="U346" s="55"/>
      <c r="V346" s="55"/>
      <c r="W346" s="55"/>
      <c r="X346" s="55"/>
      <c r="Y346" s="55"/>
      <c r="Z346" s="55"/>
      <c r="AA346" s="55"/>
    </row>
    <row r="347" spans="13:27">
      <c r="M347" s="55"/>
      <c r="N347" s="55"/>
      <c r="O347" s="55"/>
      <c r="P347" s="55"/>
      <c r="Q347" s="55"/>
      <c r="R347" s="55"/>
      <c r="S347" s="55"/>
      <c r="T347" s="55"/>
      <c r="U347" s="55"/>
      <c r="V347" s="55"/>
      <c r="W347" s="55"/>
      <c r="X347" s="55"/>
      <c r="Y347" s="55"/>
      <c r="Z347" s="55"/>
      <c r="AA347" s="55"/>
    </row>
    <row r="348" spans="13:27">
      <c r="M348" s="55"/>
      <c r="N348" s="55"/>
      <c r="O348" s="55"/>
      <c r="P348" s="55"/>
      <c r="Q348" s="55"/>
      <c r="R348" s="55"/>
      <c r="S348" s="55"/>
      <c r="T348" s="55"/>
      <c r="U348" s="55"/>
      <c r="V348" s="55"/>
      <c r="W348" s="55"/>
      <c r="X348" s="55"/>
      <c r="Y348" s="55"/>
      <c r="Z348" s="55"/>
      <c r="AA348" s="55"/>
    </row>
    <row r="349" spans="13:27">
      <c r="M349" s="55"/>
      <c r="N349" s="55"/>
      <c r="O349" s="55"/>
      <c r="P349" s="55"/>
      <c r="Q349" s="55"/>
      <c r="R349" s="55"/>
      <c r="S349" s="55"/>
      <c r="T349" s="55"/>
      <c r="U349" s="55"/>
      <c r="V349" s="55"/>
      <c r="W349" s="55"/>
      <c r="X349" s="55"/>
      <c r="Y349" s="55"/>
      <c r="Z349" s="55"/>
      <c r="AA349" s="55"/>
    </row>
    <row r="350" spans="13:27">
      <c r="M350" s="55"/>
      <c r="N350" s="55"/>
      <c r="O350" s="55"/>
      <c r="P350" s="55"/>
      <c r="Q350" s="55"/>
      <c r="R350" s="55"/>
      <c r="S350" s="55"/>
      <c r="T350" s="55"/>
      <c r="U350" s="55"/>
      <c r="V350" s="55"/>
      <c r="W350" s="55"/>
      <c r="X350" s="55"/>
      <c r="Y350" s="55"/>
      <c r="Z350" s="55"/>
      <c r="AA350" s="55"/>
    </row>
    <row r="351" spans="13:27">
      <c r="M351" s="55"/>
      <c r="N351" s="55"/>
      <c r="O351" s="55"/>
      <c r="P351" s="55"/>
      <c r="Q351" s="55"/>
      <c r="R351" s="55"/>
      <c r="S351" s="55"/>
      <c r="T351" s="55"/>
      <c r="U351" s="55"/>
      <c r="V351" s="55"/>
      <c r="W351" s="55"/>
      <c r="X351" s="55"/>
      <c r="Y351" s="55"/>
      <c r="Z351" s="55"/>
      <c r="AA351" s="55"/>
    </row>
    <row r="352" spans="13:27">
      <c r="M352" s="55"/>
      <c r="N352" s="55"/>
      <c r="O352" s="55"/>
      <c r="P352" s="55"/>
      <c r="Q352" s="55"/>
      <c r="R352" s="55"/>
      <c r="S352" s="55"/>
      <c r="T352" s="55"/>
      <c r="U352" s="55"/>
      <c r="V352" s="55"/>
      <c r="W352" s="55"/>
      <c r="X352" s="55"/>
      <c r="Y352" s="55"/>
      <c r="Z352" s="55"/>
      <c r="AA352" s="55"/>
    </row>
    <row r="353" spans="13:27">
      <c r="M353" s="55"/>
      <c r="N353" s="55"/>
      <c r="O353" s="55"/>
      <c r="P353" s="55"/>
      <c r="Q353" s="55"/>
      <c r="R353" s="55"/>
      <c r="S353" s="55"/>
      <c r="T353" s="55"/>
      <c r="U353" s="55"/>
      <c r="V353" s="55"/>
      <c r="W353" s="55"/>
      <c r="X353" s="55"/>
      <c r="Y353" s="55"/>
      <c r="Z353" s="55"/>
      <c r="AA353" s="55"/>
    </row>
    <row r="354" spans="13:27">
      <c r="M354" s="55"/>
      <c r="N354" s="55"/>
      <c r="O354" s="55"/>
      <c r="P354" s="55"/>
      <c r="Q354" s="55"/>
      <c r="R354" s="55"/>
      <c r="S354" s="55"/>
      <c r="T354" s="55"/>
      <c r="U354" s="55"/>
      <c r="V354" s="55"/>
      <c r="W354" s="55"/>
      <c r="X354" s="55"/>
      <c r="Y354" s="55"/>
      <c r="Z354" s="55"/>
      <c r="AA354" s="55"/>
    </row>
    <row r="355" spans="13:27">
      <c r="M355" s="55"/>
      <c r="N355" s="55"/>
      <c r="O355" s="55"/>
      <c r="P355" s="55"/>
      <c r="Q355" s="55"/>
      <c r="R355" s="55"/>
      <c r="S355" s="55"/>
      <c r="T355" s="55"/>
      <c r="U355" s="55"/>
      <c r="V355" s="55"/>
      <c r="W355" s="55"/>
      <c r="X355" s="55"/>
      <c r="Y355" s="55"/>
      <c r="Z355" s="55"/>
      <c r="AA355" s="55"/>
    </row>
    <row r="356" spans="13:27">
      <c r="M356" s="55"/>
      <c r="N356" s="55"/>
      <c r="O356" s="55"/>
      <c r="P356" s="55"/>
      <c r="Q356" s="55"/>
      <c r="R356" s="55"/>
      <c r="S356" s="55"/>
      <c r="T356" s="55"/>
      <c r="U356" s="55"/>
      <c r="V356" s="55"/>
      <c r="W356" s="55"/>
      <c r="X356" s="55"/>
      <c r="Y356" s="55"/>
      <c r="Z356" s="55"/>
      <c r="AA356" s="55"/>
    </row>
    <row r="357" spans="13:27">
      <c r="M357" s="55"/>
      <c r="N357" s="55"/>
      <c r="O357" s="55"/>
      <c r="P357" s="55"/>
      <c r="Q357" s="55"/>
      <c r="R357" s="55"/>
      <c r="S357" s="55"/>
      <c r="T357" s="55"/>
      <c r="U357" s="55"/>
      <c r="V357" s="55"/>
      <c r="W357" s="55"/>
      <c r="X357" s="55"/>
      <c r="Y357" s="55"/>
      <c r="Z357" s="55"/>
      <c r="AA357" s="55"/>
    </row>
    <row r="358" spans="13:27">
      <c r="M358" s="55"/>
      <c r="N358" s="55"/>
      <c r="O358" s="55"/>
      <c r="P358" s="55"/>
      <c r="Q358" s="55"/>
      <c r="R358" s="55"/>
      <c r="S358" s="55"/>
      <c r="T358" s="55"/>
      <c r="U358" s="55"/>
      <c r="V358" s="55"/>
      <c r="W358" s="55"/>
      <c r="X358" s="55"/>
      <c r="Y358" s="55"/>
      <c r="Z358" s="55"/>
      <c r="AA358" s="55"/>
    </row>
    <row r="359" spans="13:27">
      <c r="M359" s="55"/>
      <c r="N359" s="55"/>
      <c r="O359" s="55"/>
      <c r="P359" s="55"/>
      <c r="Q359" s="55"/>
      <c r="R359" s="55"/>
      <c r="S359" s="55"/>
      <c r="T359" s="55"/>
      <c r="U359" s="55"/>
      <c r="V359" s="55"/>
      <c r="W359" s="55"/>
      <c r="X359" s="55"/>
      <c r="Y359" s="55"/>
      <c r="Z359" s="55"/>
      <c r="AA359" s="55"/>
    </row>
    <row r="360" spans="13:27">
      <c r="M360" s="55"/>
      <c r="N360" s="55"/>
      <c r="O360" s="55"/>
      <c r="P360" s="55"/>
      <c r="Q360" s="55"/>
      <c r="R360" s="55"/>
      <c r="S360" s="55"/>
      <c r="T360" s="55"/>
      <c r="U360" s="55"/>
      <c r="V360" s="55"/>
      <c r="W360" s="55"/>
      <c r="X360" s="55"/>
      <c r="Y360" s="55"/>
      <c r="Z360" s="55"/>
      <c r="AA360" s="55"/>
    </row>
    <row r="361" spans="13:27">
      <c r="M361" s="55"/>
      <c r="N361" s="55"/>
      <c r="O361" s="55"/>
      <c r="P361" s="55"/>
      <c r="Q361" s="55"/>
      <c r="R361" s="55"/>
      <c r="S361" s="55"/>
      <c r="T361" s="55"/>
      <c r="U361" s="55"/>
      <c r="V361" s="55"/>
      <c r="W361" s="55"/>
      <c r="X361" s="55"/>
      <c r="Y361" s="55"/>
      <c r="Z361" s="55"/>
      <c r="AA361" s="55"/>
    </row>
    <row r="362" spans="13:27">
      <c r="M362" s="55"/>
      <c r="N362" s="55"/>
      <c r="O362" s="55"/>
      <c r="P362" s="55"/>
      <c r="Q362" s="55"/>
      <c r="R362" s="55"/>
      <c r="S362" s="55"/>
      <c r="T362" s="55"/>
      <c r="U362" s="55"/>
      <c r="V362" s="55"/>
      <c r="W362" s="55"/>
      <c r="X362" s="55"/>
      <c r="Y362" s="55"/>
      <c r="Z362" s="55"/>
      <c r="AA362" s="55"/>
    </row>
    <row r="363" spans="13:27">
      <c r="M363" s="55"/>
      <c r="N363" s="55"/>
      <c r="O363" s="55"/>
      <c r="P363" s="55"/>
      <c r="Q363" s="55"/>
      <c r="R363" s="55"/>
      <c r="S363" s="55"/>
      <c r="T363" s="55"/>
      <c r="U363" s="55"/>
      <c r="V363" s="55"/>
      <c r="W363" s="55"/>
      <c r="X363" s="55"/>
      <c r="Y363" s="55"/>
      <c r="Z363" s="55"/>
      <c r="AA363" s="55"/>
    </row>
    <row r="364" spans="13:27">
      <c r="M364" s="55"/>
      <c r="N364" s="55"/>
      <c r="O364" s="55"/>
      <c r="P364" s="55"/>
      <c r="Q364" s="55"/>
      <c r="R364" s="55"/>
      <c r="S364" s="55"/>
      <c r="T364" s="55"/>
      <c r="U364" s="55"/>
      <c r="V364" s="55"/>
      <c r="W364" s="55"/>
      <c r="X364" s="55"/>
      <c r="Y364" s="55"/>
      <c r="Z364" s="55"/>
      <c r="AA364" s="55"/>
    </row>
    <row r="365" spans="13:27">
      <c r="M365" s="55"/>
      <c r="N365" s="55"/>
      <c r="O365" s="55"/>
      <c r="P365" s="55"/>
      <c r="Q365" s="55"/>
      <c r="R365" s="55"/>
      <c r="S365" s="55"/>
      <c r="T365" s="55"/>
      <c r="U365" s="55"/>
      <c r="V365" s="55"/>
      <c r="W365" s="55"/>
      <c r="X365" s="55"/>
      <c r="Y365" s="55"/>
      <c r="Z365" s="55"/>
      <c r="AA365" s="55"/>
    </row>
  </sheetData>
  <conditionalFormatting sqref="AA18:AA24">
    <cfRule type="expression" dxfId="269" priority="4" stopIfTrue="1">
      <formula>NOT(ISERROR(SEARCH("Err",AA18)))</formula>
    </cfRule>
  </conditionalFormatting>
  <conditionalFormatting sqref="Z18:Z24">
    <cfRule type="expression" dxfId="268" priority="3" stopIfTrue="1">
      <formula>NOT(ISERROR(SEARCH("Err",Z18)))</formula>
    </cfRule>
  </conditionalFormatting>
  <conditionalFormatting sqref="AA9:AA12">
    <cfRule type="expression" dxfId="267" priority="2" stopIfTrue="1">
      <formula>NOT(ISERROR(SEARCH("Err",AA9)))</formula>
    </cfRule>
  </conditionalFormatting>
  <conditionalFormatting sqref="Z9:Z12">
    <cfRule type="expression" dxfId="266" priority="1" stopIfTrue="1">
      <formula>NOT(ISERROR(SEARCH("Err",Z9)))</formula>
    </cfRule>
  </conditionalFormatting>
  <pageMargins left="0.7" right="0.7" top="0.75" bottom="0.75" header="0.3" footer="0.3"/>
  <pageSetup orientation="portrait" r:id="rId1"/>
  <headerFooter>
    <oddHeader>&amp;C&amp;G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dimension ref="A1:IM258"/>
  <sheetViews>
    <sheetView zoomScale="80" zoomScaleNormal="80" zoomScaleSheetLayoutView="70" workbookViewId="0"/>
  </sheetViews>
  <sheetFormatPr defaultColWidth="9.28515625" defaultRowHeight="12.75" outlineLevelCol="1"/>
  <cols>
    <col min="1" max="1" width="6.7109375" style="37" customWidth="1"/>
    <col min="2" max="4" width="1.5703125" style="37" customWidth="1"/>
    <col min="5" max="5" width="61.5703125" style="37" customWidth="1"/>
    <col min="6" max="6" width="2.42578125" style="37" customWidth="1"/>
    <col min="7" max="7" width="15.42578125" style="37" customWidth="1"/>
    <col min="8" max="8" width="2.42578125" style="37" customWidth="1"/>
    <col min="9" max="9" width="26.42578125" style="37" customWidth="1"/>
    <col min="10" max="10" width="2.42578125" style="37" customWidth="1"/>
    <col min="11" max="11" width="26.28515625" style="37" customWidth="1"/>
    <col min="12" max="12" width="2.42578125" style="37" customWidth="1"/>
    <col min="13" max="13" width="26.28515625" style="37" customWidth="1"/>
    <col min="14" max="14" width="2.42578125" style="37" customWidth="1"/>
    <col min="15" max="15" width="26.28515625" style="37" customWidth="1"/>
    <col min="16" max="16" width="2.42578125" style="37" customWidth="1"/>
    <col min="17" max="32" width="10.5703125" style="37" customWidth="1"/>
    <col min="33" max="33" width="2.42578125" style="37" customWidth="1"/>
    <col min="34" max="49" width="10.5703125" style="37" customWidth="1"/>
    <col min="50" max="50" width="2.42578125" style="37" customWidth="1"/>
    <col min="51" max="66" width="10.5703125" style="37" customWidth="1"/>
    <col min="67" max="67" width="2.42578125" style="37" customWidth="1"/>
    <col min="68" max="83" width="10.5703125" style="37" customWidth="1"/>
    <col min="84" max="84" width="2.42578125" style="37" customWidth="1"/>
    <col min="85" max="98" width="9.28515625" style="37" hidden="1" customWidth="1" outlineLevel="1"/>
    <col min="99" max="99" width="10.5703125" style="37" customWidth="1" collapsed="1"/>
    <col min="100" max="114" width="10.5703125" style="37" customWidth="1"/>
    <col min="115" max="115" width="2.42578125" style="37" customWidth="1"/>
    <col min="116" max="116" width="10.5703125" style="37" customWidth="1" collapsed="1"/>
    <col min="117" max="131" width="10.5703125" style="37" customWidth="1"/>
    <col min="132" max="132" width="2.42578125" style="37" customWidth="1"/>
    <col min="133" max="146" width="9.28515625" style="37" hidden="1" customWidth="1" outlineLevel="1"/>
    <col min="147" max="147" width="10.5703125" style="37" customWidth="1" collapsed="1"/>
    <col min="148" max="152" width="10.5703125" style="37" customWidth="1"/>
    <col min="153" max="158" width="13.5703125" style="37" bestFit="1" customWidth="1"/>
    <col min="159" max="159" width="13.28515625" style="37" customWidth="1"/>
    <col min="160" max="160" width="12.28515625" style="37" customWidth="1"/>
    <col min="161" max="161" width="13.42578125" style="37" customWidth="1"/>
    <col min="162" max="162" width="14.7109375" style="37" bestFit="1" customWidth="1"/>
    <col min="163" max="163" width="2.42578125" style="37" customWidth="1"/>
    <col min="164" max="164" width="10.5703125" style="37" customWidth="1" collapsed="1"/>
    <col min="165" max="169" width="10.5703125" style="37" customWidth="1"/>
    <col min="170" max="171" width="16.7109375" style="37" bestFit="1" customWidth="1"/>
    <col min="172" max="172" width="18.28515625" style="37" bestFit="1" customWidth="1"/>
    <col min="173" max="173" width="16.7109375" style="37" bestFit="1" customWidth="1"/>
    <col min="174" max="175" width="18.28515625" style="37" bestFit="1" customWidth="1"/>
    <col min="176" max="176" width="16" style="37" customWidth="1"/>
    <col min="177" max="177" width="15.7109375" style="37" customWidth="1"/>
    <col min="178" max="178" width="15.5703125" style="37" customWidth="1"/>
    <col min="179" max="179" width="18.28515625" style="37" bestFit="1" customWidth="1"/>
    <col min="180" max="180" width="2.42578125" style="37" customWidth="1"/>
    <col min="181" max="181" width="10.5703125" style="37" customWidth="1" collapsed="1"/>
    <col min="182" max="186" width="10.5703125" style="37" customWidth="1"/>
    <col min="187" max="187" width="11.28515625" style="37" customWidth="1"/>
    <col min="188" max="188" width="12.28515625" style="37" bestFit="1" customWidth="1"/>
    <col min="189" max="189" width="12.28515625" style="37" customWidth="1"/>
    <col min="190" max="191" width="12.28515625" style="37" bestFit="1" customWidth="1"/>
    <col min="192" max="192" width="11.42578125" style="37" customWidth="1"/>
    <col min="193" max="193" width="12" style="37" customWidth="1"/>
    <col min="194" max="194" width="12.28515625" style="37" customWidth="1"/>
    <col min="195" max="195" width="11.7109375" style="37" customWidth="1"/>
    <col min="196" max="196" width="12.28515625" style="37" bestFit="1" customWidth="1"/>
    <col min="197" max="197" width="2.42578125" style="37" customWidth="1"/>
    <col min="198" max="198" width="10.5703125" style="37" customWidth="1" collapsed="1"/>
    <col min="199" max="213" width="10.5703125" style="37" customWidth="1"/>
    <col min="214" max="214" width="2.42578125" style="37" customWidth="1"/>
    <col min="215" max="215" width="10.5703125" style="37" customWidth="1" collapsed="1"/>
    <col min="216" max="230" width="10.5703125" style="37" customWidth="1"/>
    <col min="231" max="231" width="2.42578125" style="37" customWidth="1"/>
    <col min="232" max="232" width="10.5703125" style="37" customWidth="1" collapsed="1"/>
    <col min="233" max="247" width="10.5703125" style="37" customWidth="1"/>
    <col min="248" max="248" width="2.42578125" style="37" customWidth="1"/>
    <col min="249" max="249" width="9.28515625" style="37"/>
    <col min="250" max="250" width="8.5703125" style="37" customWidth="1"/>
    <col min="251" max="16384" width="9.28515625" style="37"/>
  </cols>
  <sheetData>
    <row r="1" spans="1:247" s="3" customFormat="1">
      <c r="A1" s="46"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7" t="str">
        <f>'Cover Sheet'!$D$12</f>
        <v>SSES</v>
      </c>
      <c r="E2" s="2"/>
      <c r="F2" s="2"/>
      <c r="G2" s="12"/>
      <c r="H2" s="2"/>
      <c r="I2" s="2"/>
      <c r="J2" s="2"/>
      <c r="K2" s="2"/>
      <c r="L2" s="2"/>
      <c r="M2" s="2"/>
      <c r="N2" s="2"/>
      <c r="O2" s="2"/>
      <c r="P2" s="2"/>
      <c r="Q2" s="9"/>
      <c r="R2" s="9" t="s">
        <v>8</v>
      </c>
      <c r="AG2" s="4"/>
      <c r="AH2" s="9"/>
      <c r="AI2" s="9" t="s">
        <v>30</v>
      </c>
      <c r="AY2" s="9"/>
      <c r="AZ2" s="9" t="s">
        <v>31</v>
      </c>
      <c r="BP2" s="9"/>
      <c r="BQ2" s="9" t="s">
        <v>11</v>
      </c>
      <c r="CG2" s="5" t="s">
        <v>6</v>
      </c>
      <c r="CH2" s="5"/>
      <c r="CI2" s="5"/>
      <c r="CJ2" s="5"/>
      <c r="CK2" s="5"/>
      <c r="CL2" s="5"/>
      <c r="CM2" s="5"/>
      <c r="CN2" s="5"/>
      <c r="CO2" s="5"/>
      <c r="CP2" s="5"/>
      <c r="CQ2" s="5"/>
      <c r="CR2" s="5"/>
      <c r="CS2" s="5"/>
      <c r="CT2" s="5"/>
      <c r="CU2" s="9"/>
      <c r="CV2" s="9" t="s">
        <v>33</v>
      </c>
      <c r="DL2" s="9"/>
      <c r="DM2" s="9" t="s">
        <v>18</v>
      </c>
      <c r="EC2" s="5" t="s">
        <v>6</v>
      </c>
      <c r="ED2" s="5"/>
      <c r="EE2" s="5"/>
      <c r="EF2" s="5"/>
      <c r="EG2" s="5"/>
      <c r="EH2" s="5"/>
      <c r="EI2" s="5"/>
      <c r="EJ2" s="5"/>
      <c r="EK2" s="5"/>
      <c r="EL2" s="5"/>
      <c r="EM2" s="5"/>
      <c r="EN2" s="5"/>
      <c r="EO2" s="5"/>
      <c r="EP2" s="5"/>
      <c r="EQ2" s="9"/>
      <c r="ER2" s="9" t="s">
        <v>19</v>
      </c>
      <c r="FH2" s="9"/>
      <c r="FI2" s="9" t="s">
        <v>20</v>
      </c>
      <c r="FY2" s="9"/>
      <c r="FZ2" s="9" t="s">
        <v>34</v>
      </c>
      <c r="GP2" s="9"/>
      <c r="GQ2" s="9" t="s">
        <v>35</v>
      </c>
      <c r="HG2" s="9"/>
      <c r="HH2" s="9" t="s">
        <v>36</v>
      </c>
      <c r="HX2" s="9"/>
      <c r="HY2" s="9" t="s">
        <v>37</v>
      </c>
    </row>
    <row r="3" spans="1:247" s="3" customFormat="1">
      <c r="A3" s="264">
        <f>'Cover Sheet'!$D$14</f>
        <v>2021</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5" t="s">
        <v>13</v>
      </c>
      <c r="J5" s="35"/>
      <c r="K5" s="35" t="s">
        <v>21</v>
      </c>
      <c r="L5" s="2"/>
      <c r="M5" s="35" t="s">
        <v>16</v>
      </c>
      <c r="N5" s="2"/>
      <c r="O5" s="35"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32</v>
      </c>
      <c r="DN5" s="21" t="s">
        <v>32</v>
      </c>
      <c r="DO5" s="21" t="s">
        <v>32</v>
      </c>
      <c r="DP5" s="21" t="s">
        <v>32</v>
      </c>
      <c r="DQ5" s="21" t="s">
        <v>32</v>
      </c>
      <c r="DR5" s="21" t="s">
        <v>32</v>
      </c>
      <c r="DS5" s="22" t="s">
        <v>32</v>
      </c>
      <c r="DT5" s="22" t="s">
        <v>32</v>
      </c>
      <c r="DU5" s="22" t="s">
        <v>32</v>
      </c>
      <c r="DV5" s="22" t="s">
        <v>32</v>
      </c>
      <c r="DW5" s="22" t="s">
        <v>32</v>
      </c>
      <c r="DX5" s="22" t="s">
        <v>32</v>
      </c>
      <c r="DY5" s="22" t="s">
        <v>32</v>
      </c>
      <c r="DZ5" s="21" t="s">
        <v>32</v>
      </c>
      <c r="EA5" s="8" t="s">
        <v>32</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22</v>
      </c>
      <c r="ES5" s="22" t="s">
        <v>22</v>
      </c>
      <c r="ET5" s="21" t="s">
        <v>22</v>
      </c>
      <c r="EU5" s="21" t="s">
        <v>22</v>
      </c>
      <c r="EV5" s="21" t="s">
        <v>22</v>
      </c>
      <c r="EW5" s="21" t="s">
        <v>22</v>
      </c>
      <c r="EX5" s="22" t="s">
        <v>22</v>
      </c>
      <c r="EY5" s="22" t="s">
        <v>22</v>
      </c>
      <c r="EZ5" s="22" t="s">
        <v>22</v>
      </c>
      <c r="FA5" s="22" t="s">
        <v>22</v>
      </c>
      <c r="FB5" s="22" t="s">
        <v>22</v>
      </c>
      <c r="FC5" s="22" t="s">
        <v>22</v>
      </c>
      <c r="FD5" s="22" t="s">
        <v>22</v>
      </c>
      <c r="FE5" s="8" t="s">
        <v>22</v>
      </c>
      <c r="FF5" s="8" t="s">
        <v>22</v>
      </c>
      <c r="FH5" s="8"/>
      <c r="FI5" s="21" t="s">
        <v>23</v>
      </c>
      <c r="FJ5" s="22" t="s">
        <v>23</v>
      </c>
      <c r="FK5" s="22" t="s">
        <v>23</v>
      </c>
      <c r="FL5" s="22" t="s">
        <v>23</v>
      </c>
      <c r="FM5" s="22" t="s">
        <v>23</v>
      </c>
      <c r="FN5" s="21" t="s">
        <v>23</v>
      </c>
      <c r="FO5" s="22" t="s">
        <v>23</v>
      </c>
      <c r="FP5" s="22" t="s">
        <v>23</v>
      </c>
      <c r="FQ5" s="22" t="s">
        <v>23</v>
      </c>
      <c r="FR5" s="22" t="s">
        <v>23</v>
      </c>
      <c r="FS5" s="22" t="s">
        <v>23</v>
      </c>
      <c r="FT5" s="22" t="s">
        <v>23</v>
      </c>
      <c r="FU5" s="23" t="s">
        <v>23</v>
      </c>
      <c r="FV5" s="8" t="s">
        <v>23</v>
      </c>
      <c r="FW5" s="8" t="s">
        <v>23</v>
      </c>
      <c r="FY5" s="8"/>
      <c r="FZ5" s="8" t="s">
        <v>169</v>
      </c>
      <c r="GA5" s="8" t="s">
        <v>169</v>
      </c>
      <c r="GB5" s="8" t="s">
        <v>169</v>
      </c>
      <c r="GC5" s="8" t="s">
        <v>169</v>
      </c>
      <c r="GD5" s="8" t="s">
        <v>169</v>
      </c>
      <c r="GE5" s="8" t="s">
        <v>169</v>
      </c>
      <c r="GF5" s="8" t="s">
        <v>169</v>
      </c>
      <c r="GG5" s="8" t="s">
        <v>169</v>
      </c>
      <c r="GH5" s="8" t="s">
        <v>169</v>
      </c>
      <c r="GI5" s="8" t="s">
        <v>169</v>
      </c>
      <c r="GJ5" s="8" t="s">
        <v>169</v>
      </c>
      <c r="GK5" s="8" t="s">
        <v>169</v>
      </c>
      <c r="GL5" s="8" t="s">
        <v>169</v>
      </c>
      <c r="GM5" s="8"/>
      <c r="GN5" s="8"/>
      <c r="GP5" s="8"/>
      <c r="GQ5" s="8" t="s">
        <v>192</v>
      </c>
      <c r="GR5" s="8" t="s">
        <v>192</v>
      </c>
      <c r="GS5" s="8" t="s">
        <v>192</v>
      </c>
      <c r="GT5" s="8" t="s">
        <v>192</v>
      </c>
      <c r="GU5" s="8" t="s">
        <v>192</v>
      </c>
      <c r="GV5" s="8" t="s">
        <v>192</v>
      </c>
      <c r="GW5" s="8" t="s">
        <v>192</v>
      </c>
      <c r="GX5" s="8" t="s">
        <v>192</v>
      </c>
      <c r="GY5" s="8" t="s">
        <v>192</v>
      </c>
      <c r="GZ5" s="8" t="s">
        <v>192</v>
      </c>
      <c r="HA5" s="8" t="s">
        <v>192</v>
      </c>
      <c r="HB5" s="8" t="s">
        <v>192</v>
      </c>
      <c r="HC5" s="8" t="s">
        <v>192</v>
      </c>
      <c r="HD5" s="8"/>
      <c r="HE5" s="8"/>
      <c r="HG5" s="8"/>
      <c r="HH5" s="8" t="s">
        <v>193</v>
      </c>
      <c r="HI5" s="8" t="s">
        <v>193</v>
      </c>
      <c r="HJ5" s="8" t="s">
        <v>193</v>
      </c>
      <c r="HK5" s="8" t="s">
        <v>193</v>
      </c>
      <c r="HL5" s="8" t="s">
        <v>193</v>
      </c>
      <c r="HM5" s="8" t="s">
        <v>193</v>
      </c>
      <c r="HN5" s="8" t="s">
        <v>193</v>
      </c>
      <c r="HO5" s="8" t="s">
        <v>193</v>
      </c>
      <c r="HP5" s="8" t="s">
        <v>193</v>
      </c>
      <c r="HQ5" s="8" t="s">
        <v>193</v>
      </c>
      <c r="HR5" s="8" t="s">
        <v>193</v>
      </c>
      <c r="HS5" s="8" t="s">
        <v>193</v>
      </c>
      <c r="HT5" s="8" t="s">
        <v>193</v>
      </c>
      <c r="HU5" s="8"/>
      <c r="HV5" s="8"/>
      <c r="HX5" s="8"/>
      <c r="HY5" s="8" t="s">
        <v>194</v>
      </c>
      <c r="HZ5" s="8" t="s">
        <v>194</v>
      </c>
      <c r="IA5" s="8" t="s">
        <v>194</v>
      </c>
      <c r="IB5" s="8" t="s">
        <v>194</v>
      </c>
      <c r="IC5" s="8" t="s">
        <v>194</v>
      </c>
      <c r="ID5" s="8" t="s">
        <v>194</v>
      </c>
      <c r="IE5" s="8" t="s">
        <v>194</v>
      </c>
      <c r="IF5" s="8" t="s">
        <v>194</v>
      </c>
      <c r="IG5" s="8" t="s">
        <v>194</v>
      </c>
      <c r="IH5" s="8" t="s">
        <v>194</v>
      </c>
      <c r="II5" s="8" t="s">
        <v>194</v>
      </c>
      <c r="IJ5" s="8" t="s">
        <v>194</v>
      </c>
      <c r="IK5" s="8" t="s">
        <v>194</v>
      </c>
      <c r="IL5" s="8"/>
      <c r="IM5" s="8"/>
    </row>
    <row r="6" spans="1:247" s="1" customFormat="1">
      <c r="B6" s="10"/>
      <c r="D6" s="14"/>
      <c r="E6" s="15"/>
      <c r="F6" s="15"/>
      <c r="G6" s="31"/>
      <c r="H6" s="15"/>
      <c r="I6" s="15"/>
      <c r="J6" s="15"/>
      <c r="K6" s="15"/>
      <c r="L6" s="15"/>
      <c r="M6" s="15"/>
      <c r="N6" s="15"/>
      <c r="O6" s="15"/>
      <c r="P6" s="15"/>
      <c r="Q6" s="10"/>
      <c r="AG6" s="7"/>
      <c r="AH6" s="10"/>
      <c r="AY6" s="10"/>
      <c r="BP6" s="10"/>
      <c r="CG6" s="29"/>
      <c r="CH6" s="29"/>
      <c r="CI6" s="29"/>
      <c r="CJ6" s="29"/>
      <c r="CK6" s="29"/>
      <c r="CL6" s="29"/>
      <c r="CM6" s="29"/>
      <c r="CN6" s="29"/>
      <c r="CO6" s="29"/>
      <c r="CP6" s="29"/>
      <c r="CQ6" s="29"/>
      <c r="CR6" s="29"/>
      <c r="CS6" s="29"/>
      <c r="CT6" s="29"/>
      <c r="CU6" s="10"/>
      <c r="DL6" s="10"/>
      <c r="EC6" s="29"/>
      <c r="ED6" s="29"/>
      <c r="EE6" s="29"/>
      <c r="EF6" s="29"/>
      <c r="EG6" s="29"/>
      <c r="EH6" s="29"/>
      <c r="EI6" s="29"/>
      <c r="EJ6" s="29"/>
      <c r="EK6" s="29"/>
      <c r="EL6" s="29"/>
      <c r="EM6" s="29"/>
      <c r="EN6" s="29"/>
      <c r="EO6" s="29"/>
      <c r="EP6" s="29"/>
      <c r="EQ6" s="10"/>
      <c r="FH6" s="10"/>
      <c r="FY6" s="10"/>
      <c r="GP6" s="10"/>
      <c r="HG6" s="10"/>
      <c r="HX6" s="10"/>
    </row>
    <row r="7" spans="1:247">
      <c r="C7" s="24" t="s">
        <v>14</v>
      </c>
      <c r="L7" s="40"/>
      <c r="N7" s="40"/>
      <c r="Q7" s="10"/>
      <c r="R7" s="38"/>
      <c r="S7" s="38"/>
      <c r="T7" s="38"/>
      <c r="U7" s="38"/>
      <c r="V7" s="38"/>
      <c r="W7" s="38"/>
      <c r="X7" s="38"/>
      <c r="Y7" s="38"/>
      <c r="Z7" s="38"/>
      <c r="AA7" s="38"/>
      <c r="AB7" s="38"/>
      <c r="AC7" s="38"/>
      <c r="AD7" s="38"/>
      <c r="AE7" s="38"/>
      <c r="AF7" s="38"/>
      <c r="AH7" s="1"/>
      <c r="AY7" s="10"/>
    </row>
    <row r="8" spans="1:247">
      <c r="C8" s="24"/>
      <c r="E8" s="39" t="s">
        <v>626</v>
      </c>
      <c r="F8" s="40"/>
      <c r="G8" s="39" t="s">
        <v>24</v>
      </c>
      <c r="I8" s="39" t="s">
        <v>97</v>
      </c>
      <c r="J8" s="40"/>
      <c r="K8" s="39" t="s">
        <v>627</v>
      </c>
      <c r="L8" s="40"/>
      <c r="M8" s="39" t="s">
        <v>628</v>
      </c>
      <c r="N8" s="40"/>
      <c r="O8" s="39" t="s">
        <v>628</v>
      </c>
      <c r="Q8" s="10"/>
      <c r="R8" s="153"/>
      <c r="S8" s="154"/>
      <c r="T8" s="154"/>
      <c r="U8" s="154"/>
      <c r="V8" s="68"/>
      <c r="W8" s="340">
        <v>0.63509689999999996</v>
      </c>
      <c r="X8" s="340">
        <v>0.2642893</v>
      </c>
      <c r="Y8" s="340">
        <v>4.9312630000000003E-2</v>
      </c>
      <c r="Z8" s="340">
        <v>1.2638E-3</v>
      </c>
      <c r="AA8" s="340">
        <v>4.5500000000000006E-2</v>
      </c>
      <c r="AB8" s="340">
        <v>2.8082624010847115E-2</v>
      </c>
      <c r="AC8" s="340"/>
      <c r="AD8" s="340"/>
      <c r="AE8" s="379">
        <f t="shared" ref="AE8:AE18" si="0">SUM(R8:V8)</f>
        <v>0</v>
      </c>
      <c r="AF8" s="379">
        <f>SUM(W8:AD8)</f>
        <v>1.0235452540108469</v>
      </c>
      <c r="AH8" s="1"/>
      <c r="AI8" s="153"/>
      <c r="AJ8" s="154"/>
      <c r="AK8" s="154"/>
      <c r="AL8" s="154"/>
      <c r="AM8" s="68"/>
      <c r="AN8" s="340">
        <v>1</v>
      </c>
      <c r="AO8" s="340">
        <v>0</v>
      </c>
      <c r="AP8" s="340">
        <v>0</v>
      </c>
      <c r="AQ8" s="340">
        <v>0</v>
      </c>
      <c r="AR8" s="340">
        <v>0</v>
      </c>
      <c r="AS8" s="340">
        <v>0</v>
      </c>
      <c r="AT8" s="340"/>
      <c r="AU8" s="340"/>
      <c r="AV8" s="379">
        <f t="shared" ref="AV8:AV9" si="1">SUM(AI8:AM8)</f>
        <v>0</v>
      </c>
      <c r="AW8" s="379">
        <f t="shared" ref="AW8:AW9" si="2">SUM(AN8:AU8)</f>
        <v>1</v>
      </c>
      <c r="AY8" s="10"/>
      <c r="AZ8" s="153"/>
      <c r="BA8" s="154"/>
      <c r="BB8" s="154"/>
      <c r="BC8" s="154"/>
      <c r="BD8" s="68"/>
      <c r="BE8" s="340">
        <v>0</v>
      </c>
      <c r="BF8" s="340">
        <v>0</v>
      </c>
      <c r="BG8" s="340">
        <v>0</v>
      </c>
      <c r="BH8" s="340">
        <v>0</v>
      </c>
      <c r="BI8" s="41">
        <v>0</v>
      </c>
      <c r="BJ8" s="41">
        <v>0</v>
      </c>
      <c r="BK8" s="41"/>
      <c r="BL8" s="41"/>
      <c r="BM8" s="48">
        <f t="shared" ref="BM8:BM16" si="3">SUM(AZ8:BD8)</f>
        <v>0</v>
      </c>
      <c r="BN8" s="48">
        <f t="shared" ref="BN8:BN16" si="4">SUM(BE8:BL8)</f>
        <v>0</v>
      </c>
      <c r="BP8" s="10"/>
      <c r="BQ8" s="153"/>
      <c r="BR8" s="154"/>
      <c r="BS8" s="154"/>
      <c r="BT8" s="154"/>
      <c r="BU8" s="68"/>
      <c r="BV8" s="340">
        <v>45</v>
      </c>
      <c r="BW8" s="340">
        <v>0</v>
      </c>
      <c r="BX8" s="340">
        <v>0</v>
      </c>
      <c r="BY8" s="340">
        <v>0</v>
      </c>
      <c r="BZ8" s="340">
        <v>0</v>
      </c>
      <c r="CA8" s="340">
        <v>0</v>
      </c>
      <c r="CB8" s="340"/>
      <c r="CC8" s="340"/>
      <c r="CD8" s="379">
        <f>SUM(BQ8:BU8)</f>
        <v>0</v>
      </c>
      <c r="CE8" s="379">
        <f t="shared" ref="CE8:CE17" si="5">SUM(BV8:CC8)</f>
        <v>45</v>
      </c>
      <c r="CU8" s="10"/>
      <c r="CV8" s="153"/>
      <c r="CW8" s="154"/>
      <c r="CX8" s="154"/>
      <c r="CY8" s="154"/>
      <c r="CZ8" s="68"/>
      <c r="DA8" s="340">
        <v>0.63509689999999996</v>
      </c>
      <c r="DB8" s="340">
        <v>0.2642893</v>
      </c>
      <c r="DC8" s="340">
        <v>-37.950687369999997</v>
      </c>
      <c r="DD8" s="340">
        <v>1.2638E-3</v>
      </c>
      <c r="DE8" s="340">
        <v>4.5500000000000006E-2</v>
      </c>
      <c r="DF8" s="340">
        <v>2.8082624010847115E-2</v>
      </c>
      <c r="DG8" s="340"/>
      <c r="DH8" s="340"/>
      <c r="DI8" s="379">
        <f>SUM(CV8:CZ8)</f>
        <v>0</v>
      </c>
      <c r="DJ8" s="379">
        <f t="shared" ref="DJ8:DJ17" si="6">SUM(DA8:DH8)</f>
        <v>-36.976454745989152</v>
      </c>
      <c r="DL8" s="10"/>
      <c r="DM8" s="153"/>
      <c r="DN8" s="154"/>
      <c r="DO8" s="154"/>
      <c r="DP8" s="154"/>
      <c r="DQ8" s="68"/>
      <c r="DR8" s="41">
        <v>0</v>
      </c>
      <c r="DS8" s="41">
        <v>0</v>
      </c>
      <c r="DT8" s="41">
        <v>0</v>
      </c>
      <c r="DU8" s="41">
        <v>0</v>
      </c>
      <c r="DV8" s="41">
        <v>0</v>
      </c>
      <c r="DW8" s="41">
        <v>0</v>
      </c>
      <c r="DX8" s="41"/>
      <c r="DY8" s="41"/>
      <c r="DZ8" s="33">
        <f>SUM(DM8:DV8)</f>
        <v>0</v>
      </c>
      <c r="EA8" s="33">
        <f t="shared" ref="EA8:EA17" si="7">SUM(DR8:DY8)</f>
        <v>0</v>
      </c>
      <c r="EQ8" s="10"/>
      <c r="ER8" s="153"/>
      <c r="ES8" s="154"/>
      <c r="ET8" s="154"/>
      <c r="EU8" s="154"/>
      <c r="EV8" s="68"/>
      <c r="EW8" s="340">
        <v>0</v>
      </c>
      <c r="EX8" s="340">
        <v>0</v>
      </c>
      <c r="EY8" s="340">
        <v>0</v>
      </c>
      <c r="EZ8" s="340">
        <v>0</v>
      </c>
      <c r="FA8" s="340">
        <v>0</v>
      </c>
      <c r="FB8" s="340">
        <v>0</v>
      </c>
      <c r="FC8" s="340"/>
      <c r="FD8" s="340"/>
      <c r="FE8" s="379">
        <f>SUM(ER8:FA8)</f>
        <v>0</v>
      </c>
      <c r="FF8" s="379">
        <f t="shared" ref="FF8:FF17" si="8">SUM(EW8:FD8)</f>
        <v>0</v>
      </c>
      <c r="FH8" s="10"/>
      <c r="FI8" s="153"/>
      <c r="FJ8" s="154"/>
      <c r="FK8" s="154"/>
      <c r="FL8" s="154"/>
      <c r="FM8" s="68"/>
      <c r="FN8" s="340">
        <v>0</v>
      </c>
      <c r="FO8" s="340">
        <v>0</v>
      </c>
      <c r="FP8" s="340">
        <v>0</v>
      </c>
      <c r="FQ8" s="340">
        <v>0</v>
      </c>
      <c r="FR8" s="340">
        <v>0</v>
      </c>
      <c r="FS8" s="340">
        <v>0</v>
      </c>
      <c r="FT8" s="340"/>
      <c r="FU8" s="340"/>
      <c r="FV8" s="379">
        <f>SUM(FI8:FR8)</f>
        <v>0</v>
      </c>
      <c r="FW8" s="379">
        <f t="shared" ref="FW8:FW17" si="9">SUM(FN8:FU8)</f>
        <v>0</v>
      </c>
      <c r="FY8" s="10"/>
      <c r="FZ8" s="153"/>
      <c r="GA8" s="154"/>
      <c r="GB8" s="154"/>
      <c r="GC8" s="154"/>
      <c r="GD8" s="68"/>
      <c r="GE8" s="340">
        <v>-759</v>
      </c>
      <c r="GF8" s="340">
        <v>-4814</v>
      </c>
      <c r="GG8" s="340">
        <v>-533.38179072000003</v>
      </c>
      <c r="GH8" s="340">
        <v>-1192.8030359300001</v>
      </c>
      <c r="GI8" s="340">
        <v>-1165.3388916076301</v>
      </c>
      <c r="GJ8" s="340">
        <v>-845.17683887999999</v>
      </c>
      <c r="GK8" s="340"/>
      <c r="GL8" s="340"/>
      <c r="GM8" s="379">
        <f>SUM(FZ8:GD8)</f>
        <v>0</v>
      </c>
      <c r="GN8" s="379">
        <f t="shared" ref="GN8:GN17" si="10">SUM(GE8:GL8)</f>
        <v>-9309.7005571376303</v>
      </c>
      <c r="GP8" s="10"/>
      <c r="GQ8" s="153"/>
      <c r="GR8" s="154"/>
      <c r="GS8" s="154"/>
      <c r="GT8" s="154"/>
      <c r="GU8" s="68"/>
      <c r="GV8" s="41">
        <v>0</v>
      </c>
      <c r="GW8" s="41">
        <v>0</v>
      </c>
      <c r="GX8" s="41">
        <v>0</v>
      </c>
      <c r="GY8" s="41">
        <v>0</v>
      </c>
      <c r="GZ8" s="41">
        <v>0</v>
      </c>
      <c r="HA8" s="41">
        <v>0</v>
      </c>
      <c r="HB8" s="41"/>
      <c r="HC8" s="41"/>
      <c r="HD8" s="48">
        <f>SUM(GQ8:GU8)</f>
        <v>0</v>
      </c>
      <c r="HE8" s="48">
        <f t="shared" ref="HE8:HE17" si="11">SUM(GV8:HC8)</f>
        <v>0</v>
      </c>
      <c r="HG8" s="10"/>
      <c r="HH8" s="153"/>
      <c r="HI8" s="154"/>
      <c r="HJ8" s="154"/>
      <c r="HK8" s="154"/>
      <c r="HL8" s="68"/>
      <c r="HM8" s="41">
        <v>0</v>
      </c>
      <c r="HN8" s="41">
        <v>0</v>
      </c>
      <c r="HO8" s="41">
        <v>0</v>
      </c>
      <c r="HP8" s="41">
        <v>0</v>
      </c>
      <c r="HQ8" s="41">
        <v>0</v>
      </c>
      <c r="HR8" s="41">
        <v>0</v>
      </c>
      <c r="HS8" s="41"/>
      <c r="HT8" s="41"/>
      <c r="HU8" s="48">
        <f>SUM(HH8:HL8)</f>
        <v>0</v>
      </c>
      <c r="HV8" s="48">
        <f t="shared" ref="HV8:HV17" si="12">SUM(HM8:HT8)</f>
        <v>0</v>
      </c>
      <c r="HX8" s="10"/>
      <c r="HY8" s="153"/>
      <c r="HZ8" s="154"/>
      <c r="IA8" s="154"/>
      <c r="IB8" s="154"/>
      <c r="IC8" s="68"/>
      <c r="ID8" s="41">
        <v>0</v>
      </c>
      <c r="IE8" s="41">
        <v>0</v>
      </c>
      <c r="IF8" s="41">
        <v>0</v>
      </c>
      <c r="IG8" s="41">
        <v>0</v>
      </c>
      <c r="IH8" s="41">
        <v>0</v>
      </c>
      <c r="II8" s="41">
        <v>0</v>
      </c>
      <c r="IJ8" s="41"/>
      <c r="IK8" s="41"/>
      <c r="IL8" s="48">
        <f>SUM(HY8:IC8)</f>
        <v>0</v>
      </c>
      <c r="IM8" s="48">
        <f t="shared" ref="IM8:IM17" si="13">SUM(ID8:IK8)</f>
        <v>0</v>
      </c>
    </row>
    <row r="9" spans="1:247">
      <c r="C9" s="24"/>
      <c r="D9" s="24"/>
      <c r="E9" s="39" t="s">
        <v>625</v>
      </c>
      <c r="F9" s="40"/>
      <c r="G9" s="39" t="s">
        <v>24</v>
      </c>
      <c r="H9" s="42"/>
      <c r="I9" s="39"/>
      <c r="J9" s="42"/>
      <c r="K9" s="39"/>
      <c r="L9" s="40"/>
      <c r="M9" s="39"/>
      <c r="N9" s="40"/>
      <c r="O9" s="39"/>
      <c r="Q9" s="10"/>
      <c r="R9" s="67"/>
      <c r="S9" s="66"/>
      <c r="T9" s="66"/>
      <c r="U9" s="66"/>
      <c r="V9" s="65"/>
      <c r="W9" s="340"/>
      <c r="X9" s="340"/>
      <c r="Y9" s="340"/>
      <c r="Z9" s="340"/>
      <c r="AA9" s="340"/>
      <c r="AB9" s="340"/>
      <c r="AC9" s="340"/>
      <c r="AD9" s="340"/>
      <c r="AE9" s="379">
        <f t="shared" si="0"/>
        <v>0</v>
      </c>
      <c r="AF9" s="379">
        <f t="shared" ref="AF9:AF17" si="14">SUM(W9:AD9)</f>
        <v>0</v>
      </c>
      <c r="AH9" s="1"/>
      <c r="AI9" s="67"/>
      <c r="AJ9" s="66"/>
      <c r="AK9" s="66"/>
      <c r="AL9" s="66"/>
      <c r="AM9" s="65"/>
      <c r="AN9" s="340"/>
      <c r="AO9" s="340"/>
      <c r="AP9" s="340"/>
      <c r="AQ9" s="340"/>
      <c r="AR9" s="340"/>
      <c r="AS9" s="340"/>
      <c r="AT9" s="340"/>
      <c r="AU9" s="340"/>
      <c r="AV9" s="379">
        <f t="shared" si="1"/>
        <v>0</v>
      </c>
      <c r="AW9" s="379">
        <f t="shared" si="2"/>
        <v>0</v>
      </c>
      <c r="AY9" s="10"/>
      <c r="AZ9" s="67"/>
      <c r="BA9" s="66"/>
      <c r="BB9" s="66"/>
      <c r="BC9" s="66"/>
      <c r="BD9" s="65"/>
      <c r="BE9" s="41"/>
      <c r="BF9" s="41"/>
      <c r="BG9" s="41"/>
      <c r="BH9" s="41"/>
      <c r="BI9" s="41"/>
      <c r="BJ9" s="41"/>
      <c r="BK9" s="41"/>
      <c r="BL9" s="41"/>
      <c r="BM9" s="48">
        <f t="shared" si="3"/>
        <v>0</v>
      </c>
      <c r="BN9" s="48">
        <f t="shared" si="4"/>
        <v>0</v>
      </c>
      <c r="BP9" s="10"/>
      <c r="BQ9" s="67"/>
      <c r="BR9" s="66"/>
      <c r="BS9" s="66"/>
      <c r="BT9" s="66"/>
      <c r="BU9" s="65"/>
      <c r="BV9" s="340"/>
      <c r="BW9" s="340"/>
      <c r="BX9" s="340"/>
      <c r="BY9" s="340"/>
      <c r="BZ9" s="340"/>
      <c r="CA9" s="340"/>
      <c r="CB9" s="340"/>
      <c r="CC9" s="340"/>
      <c r="CD9" s="379">
        <f t="shared" ref="CD9:CD15" si="15">SUM(BQ9:BU9)</f>
        <v>0</v>
      </c>
      <c r="CE9" s="379">
        <f t="shared" si="5"/>
        <v>0</v>
      </c>
      <c r="CU9" s="10"/>
      <c r="CV9" s="67"/>
      <c r="CW9" s="66"/>
      <c r="CX9" s="66"/>
      <c r="CY9" s="66"/>
      <c r="CZ9" s="65"/>
      <c r="DA9" s="340"/>
      <c r="DB9" s="340"/>
      <c r="DC9" s="340"/>
      <c r="DD9" s="340"/>
      <c r="DE9" s="340"/>
      <c r="DF9" s="340"/>
      <c r="DG9" s="340"/>
      <c r="DH9" s="340"/>
      <c r="DI9" s="379">
        <f>SUM(CV9:CZ9)</f>
        <v>0</v>
      </c>
      <c r="DJ9" s="379">
        <f t="shared" si="6"/>
        <v>0</v>
      </c>
      <c r="DL9" s="10"/>
      <c r="DM9" s="67"/>
      <c r="DN9" s="66"/>
      <c r="DO9" s="66"/>
      <c r="DP9" s="66"/>
      <c r="DQ9" s="65"/>
      <c r="DR9" s="41"/>
      <c r="DS9" s="41"/>
      <c r="DT9" s="41"/>
      <c r="DU9" s="41"/>
      <c r="DV9" s="41"/>
      <c r="DW9" s="41"/>
      <c r="DX9" s="41"/>
      <c r="DY9" s="41"/>
      <c r="DZ9" s="33">
        <f>SUM(DM9:DV9)</f>
        <v>0</v>
      </c>
      <c r="EA9" s="33">
        <f t="shared" si="7"/>
        <v>0</v>
      </c>
      <c r="EQ9" s="10"/>
      <c r="ER9" s="67"/>
      <c r="ES9" s="66"/>
      <c r="ET9" s="66"/>
      <c r="EU9" s="66"/>
      <c r="EV9" s="65"/>
      <c r="EW9" s="340"/>
      <c r="EX9" s="340"/>
      <c r="EY9" s="340"/>
      <c r="EZ9" s="340"/>
      <c r="FA9" s="340"/>
      <c r="FB9" s="340"/>
      <c r="FC9" s="340"/>
      <c r="FD9" s="340"/>
      <c r="FE9" s="379">
        <f>SUM(ER9:FA9)</f>
        <v>0</v>
      </c>
      <c r="FF9" s="379">
        <f t="shared" si="8"/>
        <v>0</v>
      </c>
      <c r="FH9" s="10"/>
      <c r="FI9" s="67"/>
      <c r="FJ9" s="66"/>
      <c r="FK9" s="66"/>
      <c r="FL9" s="66"/>
      <c r="FM9" s="65"/>
      <c r="FN9" s="340"/>
      <c r="FO9" s="340"/>
      <c r="FP9" s="340"/>
      <c r="FQ9" s="340"/>
      <c r="FR9" s="340"/>
      <c r="FS9" s="340"/>
      <c r="FT9" s="340"/>
      <c r="FU9" s="340"/>
      <c r="FV9" s="379">
        <f>SUM(FI9:FR9)</f>
        <v>0</v>
      </c>
      <c r="FW9" s="379">
        <f t="shared" si="9"/>
        <v>0</v>
      </c>
      <c r="FY9" s="10"/>
      <c r="FZ9" s="67"/>
      <c r="GA9" s="66"/>
      <c r="GB9" s="66"/>
      <c r="GC9" s="66"/>
      <c r="GD9" s="65"/>
      <c r="GE9" s="340"/>
      <c r="GF9" s="340"/>
      <c r="GG9" s="340"/>
      <c r="GH9" s="340"/>
      <c r="GI9" s="340"/>
      <c r="GJ9" s="340"/>
      <c r="GK9" s="340"/>
      <c r="GL9" s="340"/>
      <c r="GM9" s="379">
        <f>SUM(FZ9:GD9)</f>
        <v>0</v>
      </c>
      <c r="GN9" s="379">
        <f t="shared" si="10"/>
        <v>0</v>
      </c>
      <c r="GP9" s="10"/>
      <c r="GQ9" s="67"/>
      <c r="GR9" s="66"/>
      <c r="GS9" s="66"/>
      <c r="GT9" s="66"/>
      <c r="GU9" s="65"/>
      <c r="GV9" s="41"/>
      <c r="GW9" s="41"/>
      <c r="GX9" s="41"/>
      <c r="GY9" s="41"/>
      <c r="GZ9" s="41"/>
      <c r="HA9" s="41"/>
      <c r="HB9" s="41"/>
      <c r="HC9" s="41"/>
      <c r="HD9" s="48">
        <f t="shared" ref="HD9:HD17" si="16">SUM(GQ9:GU9)</f>
        <v>0</v>
      </c>
      <c r="HE9" s="48">
        <f t="shared" si="11"/>
        <v>0</v>
      </c>
      <c r="HG9" s="10"/>
      <c r="HH9" s="67"/>
      <c r="HI9" s="66"/>
      <c r="HJ9" s="66"/>
      <c r="HK9" s="66"/>
      <c r="HL9" s="65"/>
      <c r="HM9" s="41"/>
      <c r="HN9" s="41"/>
      <c r="HO9" s="41"/>
      <c r="HP9" s="41"/>
      <c r="HQ9" s="41"/>
      <c r="HR9" s="41"/>
      <c r="HS9" s="41"/>
      <c r="HT9" s="41"/>
      <c r="HU9" s="48">
        <f t="shared" ref="HU9:HU17" si="17">SUM(HH9:HL9)</f>
        <v>0</v>
      </c>
      <c r="HV9" s="48">
        <f t="shared" si="12"/>
        <v>0</v>
      </c>
      <c r="HX9" s="10"/>
      <c r="HY9" s="67"/>
      <c r="HZ9" s="66"/>
      <c r="IA9" s="66"/>
      <c r="IB9" s="66"/>
      <c r="IC9" s="65"/>
      <c r="ID9" s="41"/>
      <c r="IE9" s="41"/>
      <c r="IF9" s="41"/>
      <c r="IG9" s="41"/>
      <c r="IH9" s="41"/>
      <c r="II9" s="41"/>
      <c r="IJ9" s="41"/>
      <c r="IK9" s="41"/>
      <c r="IL9" s="48">
        <f>SUM(HY9:IC9)</f>
        <v>0</v>
      </c>
      <c r="IM9" s="48">
        <f t="shared" si="13"/>
        <v>0</v>
      </c>
    </row>
    <row r="10" spans="1:247">
      <c r="C10" s="24"/>
      <c r="D10" s="24"/>
      <c r="E10" s="39" t="s">
        <v>625</v>
      </c>
      <c r="F10" s="40"/>
      <c r="G10" s="39" t="s">
        <v>24</v>
      </c>
      <c r="H10" s="42"/>
      <c r="I10" s="39"/>
      <c r="J10" s="40"/>
      <c r="K10" s="39"/>
      <c r="L10" s="40"/>
      <c r="M10" s="39"/>
      <c r="N10" s="40"/>
      <c r="O10" s="39"/>
      <c r="Q10" s="10"/>
      <c r="R10" s="67"/>
      <c r="S10" s="66"/>
      <c r="T10" s="66"/>
      <c r="U10" s="66"/>
      <c r="V10" s="65"/>
      <c r="W10" s="340"/>
      <c r="X10" s="340"/>
      <c r="Y10" s="340"/>
      <c r="Z10" s="340"/>
      <c r="AA10" s="340"/>
      <c r="AB10" s="340"/>
      <c r="AC10" s="340"/>
      <c r="AD10" s="340"/>
      <c r="AE10" s="379">
        <f t="shared" si="0"/>
        <v>0</v>
      </c>
      <c r="AF10" s="379">
        <f t="shared" si="14"/>
        <v>0</v>
      </c>
      <c r="AH10" s="1"/>
      <c r="AI10" s="67"/>
      <c r="AJ10" s="66"/>
      <c r="AK10" s="66"/>
      <c r="AL10" s="66"/>
      <c r="AM10" s="65"/>
      <c r="AN10" s="340"/>
      <c r="AO10" s="340"/>
      <c r="AP10" s="340"/>
      <c r="AQ10" s="340"/>
      <c r="AR10" s="340"/>
      <c r="AS10" s="340"/>
      <c r="AT10" s="340"/>
      <c r="AU10" s="340"/>
      <c r="AV10" s="379">
        <f t="shared" ref="AV10:AV16" si="18">SUM(AI10:AM10)</f>
        <v>0</v>
      </c>
      <c r="AW10" s="379">
        <f t="shared" ref="AW10:AW16" si="19">SUM(AN10:AU10)</f>
        <v>0</v>
      </c>
      <c r="AY10" s="10"/>
      <c r="AZ10" s="67"/>
      <c r="BA10" s="66"/>
      <c r="BB10" s="66"/>
      <c r="BC10" s="66"/>
      <c r="BD10" s="65"/>
      <c r="BE10" s="41"/>
      <c r="BF10" s="41"/>
      <c r="BG10" s="41"/>
      <c r="BH10" s="41"/>
      <c r="BI10" s="41"/>
      <c r="BJ10" s="41"/>
      <c r="BK10" s="41"/>
      <c r="BL10" s="41"/>
      <c r="BM10" s="48">
        <f t="shared" si="3"/>
        <v>0</v>
      </c>
      <c r="BN10" s="48">
        <f t="shared" si="4"/>
        <v>0</v>
      </c>
      <c r="BP10" s="10"/>
      <c r="BQ10" s="67"/>
      <c r="BR10" s="66"/>
      <c r="BS10" s="66"/>
      <c r="BT10" s="66"/>
      <c r="BU10" s="65"/>
      <c r="BV10" s="340"/>
      <c r="BW10" s="340"/>
      <c r="BX10" s="340"/>
      <c r="BY10" s="340"/>
      <c r="BZ10" s="340"/>
      <c r="CA10" s="340"/>
      <c r="CB10" s="340"/>
      <c r="CC10" s="340"/>
      <c r="CD10" s="379">
        <f t="shared" si="15"/>
        <v>0</v>
      </c>
      <c r="CE10" s="379">
        <f t="shared" si="5"/>
        <v>0</v>
      </c>
      <c r="CU10" s="10"/>
      <c r="CV10" s="67"/>
      <c r="CW10" s="66"/>
      <c r="CX10" s="66"/>
      <c r="CY10" s="66"/>
      <c r="CZ10" s="65"/>
      <c r="DA10" s="340"/>
      <c r="DB10" s="340"/>
      <c r="DC10" s="340"/>
      <c r="DD10" s="340"/>
      <c r="DE10" s="340"/>
      <c r="DF10" s="340"/>
      <c r="DG10" s="340"/>
      <c r="DH10" s="340"/>
      <c r="DI10" s="379">
        <f t="shared" ref="DI10:DI17" si="20">SUM(CV10:CZ10)</f>
        <v>0</v>
      </c>
      <c r="DJ10" s="379">
        <f t="shared" si="6"/>
        <v>0</v>
      </c>
      <c r="DL10" s="10"/>
      <c r="DM10" s="67"/>
      <c r="DN10" s="66"/>
      <c r="DO10" s="66"/>
      <c r="DP10" s="66"/>
      <c r="DQ10" s="65"/>
      <c r="DR10" s="41"/>
      <c r="DS10" s="41"/>
      <c r="DT10" s="41"/>
      <c r="DU10" s="41"/>
      <c r="DV10" s="41"/>
      <c r="DW10" s="41"/>
      <c r="DX10" s="41"/>
      <c r="DY10" s="41"/>
      <c r="DZ10" s="33">
        <f t="shared" ref="DZ10:DZ17" si="21">SUM(DM10:DQ10)</f>
        <v>0</v>
      </c>
      <c r="EA10" s="33">
        <f t="shared" si="7"/>
        <v>0</v>
      </c>
      <c r="EQ10" s="10"/>
      <c r="ER10" s="67"/>
      <c r="ES10" s="66"/>
      <c r="ET10" s="66"/>
      <c r="EU10" s="66"/>
      <c r="EV10" s="65"/>
      <c r="EW10" s="340"/>
      <c r="EX10" s="340"/>
      <c r="EY10" s="340"/>
      <c r="EZ10" s="340"/>
      <c r="FA10" s="340"/>
      <c r="FB10" s="340"/>
      <c r="FC10" s="340"/>
      <c r="FD10" s="340"/>
      <c r="FE10" s="379">
        <f t="shared" ref="FE10:FE17" si="22">SUM(ER10:EV10)</f>
        <v>0</v>
      </c>
      <c r="FF10" s="379">
        <f t="shared" si="8"/>
        <v>0</v>
      </c>
      <c r="FH10" s="10"/>
      <c r="FI10" s="67"/>
      <c r="FJ10" s="66"/>
      <c r="FK10" s="66"/>
      <c r="FL10" s="66"/>
      <c r="FM10" s="65"/>
      <c r="FN10" s="340"/>
      <c r="FO10" s="340"/>
      <c r="FP10" s="340"/>
      <c r="FQ10" s="340"/>
      <c r="FR10" s="340"/>
      <c r="FS10" s="340"/>
      <c r="FT10" s="340"/>
      <c r="FU10" s="340"/>
      <c r="FV10" s="379">
        <f t="shared" ref="FV10:FV17" si="23">SUM(FI10:FM10)</f>
        <v>0</v>
      </c>
      <c r="FW10" s="379">
        <f t="shared" si="9"/>
        <v>0</v>
      </c>
      <c r="FY10" s="10"/>
      <c r="FZ10" s="67"/>
      <c r="GA10" s="66"/>
      <c r="GB10" s="66"/>
      <c r="GC10" s="66"/>
      <c r="GD10" s="65"/>
      <c r="GE10" s="340"/>
      <c r="GF10" s="340"/>
      <c r="GG10" s="340"/>
      <c r="GH10" s="340"/>
      <c r="GI10" s="340"/>
      <c r="GJ10" s="340"/>
      <c r="GK10" s="340"/>
      <c r="GL10" s="340"/>
      <c r="GM10" s="379">
        <f t="shared" ref="GM10:GM17" si="24">SUM(FZ10:GD10)</f>
        <v>0</v>
      </c>
      <c r="GN10" s="379">
        <f t="shared" si="10"/>
        <v>0</v>
      </c>
      <c r="GP10" s="10"/>
      <c r="GQ10" s="67"/>
      <c r="GR10" s="66"/>
      <c r="GS10" s="66"/>
      <c r="GT10" s="66"/>
      <c r="GU10" s="65"/>
      <c r="GV10" s="41"/>
      <c r="GW10" s="41"/>
      <c r="GX10" s="41"/>
      <c r="GY10" s="41"/>
      <c r="GZ10" s="41"/>
      <c r="HA10" s="41"/>
      <c r="HB10" s="41"/>
      <c r="HC10" s="41"/>
      <c r="HD10" s="48">
        <f t="shared" si="16"/>
        <v>0</v>
      </c>
      <c r="HE10" s="48">
        <f t="shared" si="11"/>
        <v>0</v>
      </c>
      <c r="HG10" s="10"/>
      <c r="HH10" s="67"/>
      <c r="HI10" s="66"/>
      <c r="HJ10" s="66"/>
      <c r="HK10" s="66"/>
      <c r="HL10" s="65"/>
      <c r="HM10" s="41"/>
      <c r="HN10" s="41"/>
      <c r="HO10" s="41"/>
      <c r="HP10" s="41"/>
      <c r="HQ10" s="41"/>
      <c r="HR10" s="41"/>
      <c r="HS10" s="41"/>
      <c r="HT10" s="41"/>
      <c r="HU10" s="48">
        <f t="shared" si="17"/>
        <v>0</v>
      </c>
      <c r="HV10" s="48">
        <f t="shared" si="12"/>
        <v>0</v>
      </c>
      <c r="HX10" s="10"/>
      <c r="HY10" s="67"/>
      <c r="HZ10" s="66"/>
      <c r="IA10" s="66"/>
      <c r="IB10" s="66"/>
      <c r="IC10" s="65"/>
      <c r="ID10" s="41"/>
      <c r="IE10" s="41"/>
      <c r="IF10" s="41"/>
      <c r="IG10" s="41"/>
      <c r="IH10" s="41"/>
      <c r="II10" s="41"/>
      <c r="IJ10" s="41"/>
      <c r="IK10" s="41"/>
      <c r="IL10" s="48">
        <f t="shared" ref="IL10:IL17" si="25">SUM(HY10:IC10)</f>
        <v>0</v>
      </c>
      <c r="IM10" s="48">
        <f t="shared" si="13"/>
        <v>0</v>
      </c>
    </row>
    <row r="11" spans="1:247" ht="12.6" customHeight="1">
      <c r="E11" s="39" t="s">
        <v>625</v>
      </c>
      <c r="F11" s="40"/>
      <c r="G11" s="39" t="s">
        <v>24</v>
      </c>
      <c r="H11" s="42"/>
      <c r="I11" s="39"/>
      <c r="J11" s="40"/>
      <c r="K11" s="52"/>
      <c r="L11" s="40"/>
      <c r="M11" s="52"/>
      <c r="N11" s="40"/>
      <c r="O11" s="52"/>
      <c r="Q11" s="10"/>
      <c r="R11" s="67"/>
      <c r="S11" s="66"/>
      <c r="T11" s="66"/>
      <c r="U11" s="66"/>
      <c r="V11" s="65"/>
      <c r="W11" s="340"/>
      <c r="X11" s="340"/>
      <c r="Y11" s="340"/>
      <c r="Z11" s="340"/>
      <c r="AA11" s="340"/>
      <c r="AB11" s="340"/>
      <c r="AC11" s="340"/>
      <c r="AD11" s="340"/>
      <c r="AE11" s="379">
        <f t="shared" si="0"/>
        <v>0</v>
      </c>
      <c r="AF11" s="379">
        <f t="shared" si="14"/>
        <v>0</v>
      </c>
      <c r="AH11" s="1"/>
      <c r="AI11" s="67"/>
      <c r="AJ11" s="66"/>
      <c r="AK11" s="66"/>
      <c r="AL11" s="66"/>
      <c r="AM11" s="65"/>
      <c r="AN11" s="340"/>
      <c r="AO11" s="340"/>
      <c r="AP11" s="340"/>
      <c r="AQ11" s="340"/>
      <c r="AR11" s="340"/>
      <c r="AS11" s="340"/>
      <c r="AT11" s="340"/>
      <c r="AU11" s="340"/>
      <c r="AV11" s="379">
        <f t="shared" si="18"/>
        <v>0</v>
      </c>
      <c r="AW11" s="379">
        <f t="shared" si="19"/>
        <v>0</v>
      </c>
      <c r="AY11" s="10"/>
      <c r="AZ11" s="67"/>
      <c r="BA11" s="66"/>
      <c r="BB11" s="66"/>
      <c r="BC11" s="66"/>
      <c r="BD11" s="65"/>
      <c r="BE11" s="41"/>
      <c r="BF11" s="41"/>
      <c r="BG11" s="41"/>
      <c r="BH11" s="41"/>
      <c r="BI11" s="41"/>
      <c r="BJ11" s="41"/>
      <c r="BK11" s="41"/>
      <c r="BL11" s="41"/>
      <c r="BM11" s="48">
        <f t="shared" si="3"/>
        <v>0</v>
      </c>
      <c r="BN11" s="48">
        <f t="shared" si="4"/>
        <v>0</v>
      </c>
      <c r="BP11" s="10"/>
      <c r="BQ11" s="67"/>
      <c r="BR11" s="66"/>
      <c r="BS11" s="66"/>
      <c r="BT11" s="66"/>
      <c r="BU11" s="65"/>
      <c r="BV11" s="340"/>
      <c r="BW11" s="340"/>
      <c r="BX11" s="340"/>
      <c r="BY11" s="340"/>
      <c r="BZ11" s="340"/>
      <c r="CA11" s="340"/>
      <c r="CB11" s="340"/>
      <c r="CC11" s="340"/>
      <c r="CD11" s="379">
        <f t="shared" si="15"/>
        <v>0</v>
      </c>
      <c r="CE11" s="379">
        <f t="shared" si="5"/>
        <v>0</v>
      </c>
      <c r="CU11" s="10"/>
      <c r="CV11" s="67"/>
      <c r="CW11" s="66"/>
      <c r="CX11" s="66"/>
      <c r="CY11" s="66"/>
      <c r="CZ11" s="65"/>
      <c r="DA11" s="340"/>
      <c r="DB11" s="340"/>
      <c r="DC11" s="340"/>
      <c r="DD11" s="340"/>
      <c r="DE11" s="340"/>
      <c r="DF11" s="340"/>
      <c r="DG11" s="340"/>
      <c r="DH11" s="340"/>
      <c r="DI11" s="379">
        <f t="shared" si="20"/>
        <v>0</v>
      </c>
      <c r="DJ11" s="379">
        <f t="shared" si="6"/>
        <v>0</v>
      </c>
      <c r="DL11" s="10"/>
      <c r="DM11" s="67"/>
      <c r="DN11" s="66"/>
      <c r="DO11" s="66"/>
      <c r="DP11" s="66"/>
      <c r="DQ11" s="65"/>
      <c r="DR11" s="41"/>
      <c r="DS11" s="41"/>
      <c r="DT11" s="41"/>
      <c r="DU11" s="41"/>
      <c r="DV11" s="41"/>
      <c r="DW11" s="41"/>
      <c r="DX11" s="41"/>
      <c r="DY11" s="41"/>
      <c r="DZ11" s="33">
        <f t="shared" si="21"/>
        <v>0</v>
      </c>
      <c r="EA11" s="33">
        <f t="shared" si="7"/>
        <v>0</v>
      </c>
      <c r="EQ11" s="10"/>
      <c r="ER11" s="67"/>
      <c r="ES11" s="66"/>
      <c r="ET11" s="66"/>
      <c r="EU11" s="66"/>
      <c r="EV11" s="65"/>
      <c r="EW11" s="340"/>
      <c r="EX11" s="340"/>
      <c r="EY11" s="340"/>
      <c r="EZ11" s="340"/>
      <c r="FA11" s="340"/>
      <c r="FB11" s="340"/>
      <c r="FC11" s="340"/>
      <c r="FD11" s="340"/>
      <c r="FE11" s="379">
        <f t="shared" si="22"/>
        <v>0</v>
      </c>
      <c r="FF11" s="379">
        <f t="shared" si="8"/>
        <v>0</v>
      </c>
      <c r="FH11" s="10"/>
      <c r="FI11" s="67"/>
      <c r="FJ11" s="66"/>
      <c r="FK11" s="66"/>
      <c r="FL11" s="66"/>
      <c r="FM11" s="65"/>
      <c r="FN11" s="340"/>
      <c r="FO11" s="340"/>
      <c r="FP11" s="340"/>
      <c r="FQ11" s="340"/>
      <c r="FR11" s="340"/>
      <c r="FS11" s="340"/>
      <c r="FT11" s="340"/>
      <c r="FU11" s="340"/>
      <c r="FV11" s="379">
        <f t="shared" si="23"/>
        <v>0</v>
      </c>
      <c r="FW11" s="379">
        <f t="shared" si="9"/>
        <v>0</v>
      </c>
      <c r="FY11" s="10"/>
      <c r="FZ11" s="67"/>
      <c r="GA11" s="66"/>
      <c r="GB11" s="66"/>
      <c r="GC11" s="66"/>
      <c r="GD11" s="65"/>
      <c r="GE11" s="340"/>
      <c r="GF11" s="340"/>
      <c r="GG11" s="340"/>
      <c r="GH11" s="340"/>
      <c r="GI11" s="340"/>
      <c r="GJ11" s="340"/>
      <c r="GK11" s="340"/>
      <c r="GL11" s="340"/>
      <c r="GM11" s="379">
        <f t="shared" si="24"/>
        <v>0</v>
      </c>
      <c r="GN11" s="379">
        <f t="shared" si="10"/>
        <v>0</v>
      </c>
      <c r="GP11" s="10"/>
      <c r="GQ11" s="67"/>
      <c r="GR11" s="66"/>
      <c r="GS11" s="66"/>
      <c r="GT11" s="66"/>
      <c r="GU11" s="65"/>
      <c r="GV11" s="41"/>
      <c r="GW11" s="41"/>
      <c r="GX11" s="41"/>
      <c r="GY11" s="41"/>
      <c r="GZ11" s="41"/>
      <c r="HA11" s="41"/>
      <c r="HB11" s="41"/>
      <c r="HC11" s="41"/>
      <c r="HD11" s="48">
        <f t="shared" si="16"/>
        <v>0</v>
      </c>
      <c r="HE11" s="48">
        <f t="shared" si="11"/>
        <v>0</v>
      </c>
      <c r="HG11" s="10"/>
      <c r="HH11" s="67"/>
      <c r="HI11" s="66"/>
      <c r="HJ11" s="66"/>
      <c r="HK11" s="66"/>
      <c r="HL11" s="65"/>
      <c r="HM11" s="41"/>
      <c r="HN11" s="41"/>
      <c r="HO11" s="41"/>
      <c r="HP11" s="41"/>
      <c r="HQ11" s="41"/>
      <c r="HR11" s="41"/>
      <c r="HS11" s="41"/>
      <c r="HT11" s="41"/>
      <c r="HU11" s="48">
        <f t="shared" si="17"/>
        <v>0</v>
      </c>
      <c r="HV11" s="48">
        <f t="shared" si="12"/>
        <v>0</v>
      </c>
      <c r="HX11" s="10"/>
      <c r="HY11" s="67"/>
      <c r="HZ11" s="66"/>
      <c r="IA11" s="66"/>
      <c r="IB11" s="66"/>
      <c r="IC11" s="65"/>
      <c r="ID11" s="41"/>
      <c r="IE11" s="41"/>
      <c r="IF11" s="41"/>
      <c r="IG11" s="41"/>
      <c r="IH11" s="41"/>
      <c r="II11" s="41"/>
      <c r="IJ11" s="41"/>
      <c r="IK11" s="41"/>
      <c r="IL11" s="48">
        <f t="shared" si="25"/>
        <v>0</v>
      </c>
      <c r="IM11" s="48">
        <f t="shared" si="13"/>
        <v>0</v>
      </c>
    </row>
    <row r="12" spans="1:247" ht="12.6" customHeight="1">
      <c r="E12" s="39" t="s">
        <v>625</v>
      </c>
      <c r="F12" s="40"/>
      <c r="G12" s="39" t="s">
        <v>24</v>
      </c>
      <c r="H12" s="42"/>
      <c r="I12" s="39"/>
      <c r="J12" s="40"/>
      <c r="K12" s="53"/>
      <c r="L12" s="40"/>
      <c r="M12" s="53"/>
      <c r="N12" s="40"/>
      <c r="O12" s="53"/>
      <c r="Q12" s="10"/>
      <c r="R12" s="67"/>
      <c r="S12" s="66"/>
      <c r="T12" s="66"/>
      <c r="U12" s="66"/>
      <c r="V12" s="65"/>
      <c r="W12" s="340"/>
      <c r="X12" s="340"/>
      <c r="Y12" s="340"/>
      <c r="Z12" s="340"/>
      <c r="AA12" s="340"/>
      <c r="AB12" s="340"/>
      <c r="AC12" s="340"/>
      <c r="AD12" s="340"/>
      <c r="AE12" s="379">
        <f t="shared" si="0"/>
        <v>0</v>
      </c>
      <c r="AF12" s="379">
        <f t="shared" si="14"/>
        <v>0</v>
      </c>
      <c r="AH12" s="1"/>
      <c r="AI12" s="67"/>
      <c r="AJ12" s="66"/>
      <c r="AK12" s="66"/>
      <c r="AL12" s="66"/>
      <c r="AM12" s="65"/>
      <c r="AN12" s="340"/>
      <c r="AO12" s="340"/>
      <c r="AP12" s="340"/>
      <c r="AQ12" s="340"/>
      <c r="AR12" s="340"/>
      <c r="AS12" s="340"/>
      <c r="AT12" s="340"/>
      <c r="AU12" s="340"/>
      <c r="AV12" s="379">
        <f t="shared" si="18"/>
        <v>0</v>
      </c>
      <c r="AW12" s="379">
        <f t="shared" si="19"/>
        <v>0</v>
      </c>
      <c r="AY12" s="10"/>
      <c r="AZ12" s="67"/>
      <c r="BA12" s="66"/>
      <c r="BB12" s="66"/>
      <c r="BC12" s="66"/>
      <c r="BD12" s="65"/>
      <c r="BE12" s="41"/>
      <c r="BF12" s="41"/>
      <c r="BG12" s="41"/>
      <c r="BH12" s="41"/>
      <c r="BI12" s="41"/>
      <c r="BJ12" s="41"/>
      <c r="BK12" s="41"/>
      <c r="BL12" s="41"/>
      <c r="BM12" s="48">
        <f t="shared" si="3"/>
        <v>0</v>
      </c>
      <c r="BN12" s="48">
        <f t="shared" si="4"/>
        <v>0</v>
      </c>
      <c r="BP12" s="10"/>
      <c r="BQ12" s="67"/>
      <c r="BR12" s="66"/>
      <c r="BS12" s="66"/>
      <c r="BT12" s="66"/>
      <c r="BU12" s="65"/>
      <c r="BV12" s="340"/>
      <c r="BW12" s="340"/>
      <c r="BX12" s="340"/>
      <c r="BY12" s="340"/>
      <c r="BZ12" s="340"/>
      <c r="CA12" s="340"/>
      <c r="CB12" s="340"/>
      <c r="CC12" s="340"/>
      <c r="CD12" s="379">
        <f t="shared" si="15"/>
        <v>0</v>
      </c>
      <c r="CE12" s="379">
        <f t="shared" si="5"/>
        <v>0</v>
      </c>
      <c r="CU12" s="10"/>
      <c r="CV12" s="67"/>
      <c r="CW12" s="66"/>
      <c r="CX12" s="66"/>
      <c r="CY12" s="66"/>
      <c r="CZ12" s="65"/>
      <c r="DA12" s="340"/>
      <c r="DB12" s="340"/>
      <c r="DC12" s="340"/>
      <c r="DD12" s="340"/>
      <c r="DE12" s="340"/>
      <c r="DF12" s="340"/>
      <c r="DG12" s="340"/>
      <c r="DH12" s="340"/>
      <c r="DI12" s="379">
        <f t="shared" si="20"/>
        <v>0</v>
      </c>
      <c r="DJ12" s="379">
        <f t="shared" si="6"/>
        <v>0</v>
      </c>
      <c r="DL12" s="10"/>
      <c r="DM12" s="67"/>
      <c r="DN12" s="66"/>
      <c r="DO12" s="66"/>
      <c r="DP12" s="66"/>
      <c r="DQ12" s="65"/>
      <c r="DR12" s="41"/>
      <c r="DS12" s="41"/>
      <c r="DT12" s="41"/>
      <c r="DU12" s="41"/>
      <c r="DV12" s="41"/>
      <c r="DW12" s="41"/>
      <c r="DX12" s="41"/>
      <c r="DY12" s="41"/>
      <c r="DZ12" s="33">
        <f t="shared" si="21"/>
        <v>0</v>
      </c>
      <c r="EA12" s="33">
        <f t="shared" si="7"/>
        <v>0</v>
      </c>
      <c r="EQ12" s="10"/>
      <c r="ER12" s="67"/>
      <c r="ES12" s="66"/>
      <c r="ET12" s="66"/>
      <c r="EU12" s="66"/>
      <c r="EV12" s="65"/>
      <c r="EW12" s="340"/>
      <c r="EX12" s="340"/>
      <c r="EY12" s="340"/>
      <c r="EZ12" s="340"/>
      <c r="FA12" s="340"/>
      <c r="FB12" s="340"/>
      <c r="FC12" s="340"/>
      <c r="FD12" s="340"/>
      <c r="FE12" s="379">
        <f t="shared" si="22"/>
        <v>0</v>
      </c>
      <c r="FF12" s="379">
        <f t="shared" si="8"/>
        <v>0</v>
      </c>
      <c r="FH12" s="10"/>
      <c r="FI12" s="67"/>
      <c r="FJ12" s="66"/>
      <c r="FK12" s="66"/>
      <c r="FL12" s="66"/>
      <c r="FM12" s="65"/>
      <c r="FN12" s="340"/>
      <c r="FO12" s="340"/>
      <c r="FP12" s="340"/>
      <c r="FQ12" s="340"/>
      <c r="FR12" s="340"/>
      <c r="FS12" s="340"/>
      <c r="FT12" s="340"/>
      <c r="FU12" s="340"/>
      <c r="FV12" s="379">
        <f t="shared" si="23"/>
        <v>0</v>
      </c>
      <c r="FW12" s="379">
        <f t="shared" si="9"/>
        <v>0</v>
      </c>
      <c r="FY12" s="10"/>
      <c r="FZ12" s="67"/>
      <c r="GA12" s="66"/>
      <c r="GB12" s="66"/>
      <c r="GC12" s="66"/>
      <c r="GD12" s="65"/>
      <c r="GE12" s="340"/>
      <c r="GF12" s="340"/>
      <c r="GG12" s="340"/>
      <c r="GH12" s="340"/>
      <c r="GI12" s="340"/>
      <c r="GJ12" s="340"/>
      <c r="GK12" s="340"/>
      <c r="GL12" s="340"/>
      <c r="GM12" s="379">
        <f t="shared" si="24"/>
        <v>0</v>
      </c>
      <c r="GN12" s="379">
        <f t="shared" si="10"/>
        <v>0</v>
      </c>
      <c r="GP12" s="10"/>
      <c r="GQ12" s="67"/>
      <c r="GR12" s="66"/>
      <c r="GS12" s="66"/>
      <c r="GT12" s="66"/>
      <c r="GU12" s="65"/>
      <c r="GV12" s="41"/>
      <c r="GW12" s="41"/>
      <c r="GX12" s="41"/>
      <c r="GY12" s="41"/>
      <c r="GZ12" s="41"/>
      <c r="HA12" s="41"/>
      <c r="HB12" s="41"/>
      <c r="HC12" s="41"/>
      <c r="HD12" s="48">
        <f t="shared" si="16"/>
        <v>0</v>
      </c>
      <c r="HE12" s="48">
        <f t="shared" si="11"/>
        <v>0</v>
      </c>
      <c r="HG12" s="10"/>
      <c r="HH12" s="67"/>
      <c r="HI12" s="66"/>
      <c r="HJ12" s="66"/>
      <c r="HK12" s="66"/>
      <c r="HL12" s="65"/>
      <c r="HM12" s="41"/>
      <c r="HN12" s="41"/>
      <c r="HO12" s="41"/>
      <c r="HP12" s="41"/>
      <c r="HQ12" s="41"/>
      <c r="HR12" s="41"/>
      <c r="HS12" s="41"/>
      <c r="HT12" s="41"/>
      <c r="HU12" s="48">
        <f t="shared" si="17"/>
        <v>0</v>
      </c>
      <c r="HV12" s="48">
        <f t="shared" si="12"/>
        <v>0</v>
      </c>
      <c r="HX12" s="10"/>
      <c r="HY12" s="67"/>
      <c r="HZ12" s="66"/>
      <c r="IA12" s="66"/>
      <c r="IB12" s="66"/>
      <c r="IC12" s="65"/>
      <c r="ID12" s="41"/>
      <c r="IE12" s="41"/>
      <c r="IF12" s="41"/>
      <c r="IG12" s="41"/>
      <c r="IH12" s="41"/>
      <c r="II12" s="41"/>
      <c r="IJ12" s="41"/>
      <c r="IK12" s="41"/>
      <c r="IL12" s="48">
        <f t="shared" si="25"/>
        <v>0</v>
      </c>
      <c r="IM12" s="48">
        <f t="shared" si="13"/>
        <v>0</v>
      </c>
    </row>
    <row r="13" spans="1:247" ht="12.6" customHeight="1">
      <c r="E13" s="39" t="s">
        <v>625</v>
      </c>
      <c r="F13" s="40"/>
      <c r="G13" s="39" t="s">
        <v>24</v>
      </c>
      <c r="H13" s="42"/>
      <c r="I13" s="39"/>
      <c r="J13" s="40"/>
      <c r="K13" s="51"/>
      <c r="L13" s="40"/>
      <c r="M13" s="51"/>
      <c r="N13" s="40"/>
      <c r="O13" s="51"/>
      <c r="Q13" s="10"/>
      <c r="R13" s="67"/>
      <c r="S13" s="66"/>
      <c r="T13" s="66"/>
      <c r="U13" s="66"/>
      <c r="V13" s="65"/>
      <c r="W13" s="340"/>
      <c r="X13" s="340"/>
      <c r="Y13" s="340"/>
      <c r="Z13" s="340"/>
      <c r="AA13" s="340"/>
      <c r="AB13" s="340"/>
      <c r="AC13" s="340"/>
      <c r="AD13" s="340"/>
      <c r="AE13" s="379">
        <f t="shared" si="0"/>
        <v>0</v>
      </c>
      <c r="AF13" s="379">
        <f t="shared" si="14"/>
        <v>0</v>
      </c>
      <c r="AH13" s="1"/>
      <c r="AI13" s="67"/>
      <c r="AJ13" s="66"/>
      <c r="AK13" s="66"/>
      <c r="AL13" s="66"/>
      <c r="AM13" s="65"/>
      <c r="AN13" s="340"/>
      <c r="AO13" s="340"/>
      <c r="AP13" s="340"/>
      <c r="AQ13" s="340"/>
      <c r="AR13" s="340"/>
      <c r="AS13" s="340"/>
      <c r="AT13" s="340"/>
      <c r="AU13" s="340"/>
      <c r="AV13" s="379">
        <f t="shared" si="18"/>
        <v>0</v>
      </c>
      <c r="AW13" s="379">
        <f t="shared" si="19"/>
        <v>0</v>
      </c>
      <c r="AY13" s="10"/>
      <c r="AZ13" s="67"/>
      <c r="BA13" s="66"/>
      <c r="BB13" s="66"/>
      <c r="BC13" s="66"/>
      <c r="BD13" s="65"/>
      <c r="BE13" s="41"/>
      <c r="BF13" s="41"/>
      <c r="BG13" s="41"/>
      <c r="BH13" s="41"/>
      <c r="BI13" s="41"/>
      <c r="BJ13" s="41"/>
      <c r="BK13" s="41"/>
      <c r="BL13" s="41"/>
      <c r="BM13" s="48">
        <f t="shared" si="3"/>
        <v>0</v>
      </c>
      <c r="BN13" s="48">
        <f t="shared" si="4"/>
        <v>0</v>
      </c>
      <c r="BP13" s="10"/>
      <c r="BQ13" s="67"/>
      <c r="BR13" s="66"/>
      <c r="BS13" s="66"/>
      <c r="BT13" s="66"/>
      <c r="BU13" s="65"/>
      <c r="BV13" s="340"/>
      <c r="BW13" s="340"/>
      <c r="BX13" s="340"/>
      <c r="BY13" s="340"/>
      <c r="BZ13" s="340"/>
      <c r="CA13" s="340"/>
      <c r="CB13" s="340"/>
      <c r="CC13" s="340"/>
      <c r="CD13" s="379">
        <f t="shared" si="15"/>
        <v>0</v>
      </c>
      <c r="CE13" s="379">
        <f t="shared" si="5"/>
        <v>0</v>
      </c>
      <c r="CU13" s="10"/>
      <c r="CV13" s="67"/>
      <c r="CW13" s="66"/>
      <c r="CX13" s="66"/>
      <c r="CY13" s="66"/>
      <c r="CZ13" s="65"/>
      <c r="DA13" s="340"/>
      <c r="DB13" s="340"/>
      <c r="DC13" s="340"/>
      <c r="DD13" s="340"/>
      <c r="DE13" s="340"/>
      <c r="DF13" s="340"/>
      <c r="DG13" s="340"/>
      <c r="DH13" s="340"/>
      <c r="DI13" s="379">
        <f t="shared" si="20"/>
        <v>0</v>
      </c>
      <c r="DJ13" s="379">
        <f t="shared" si="6"/>
        <v>0</v>
      </c>
      <c r="DL13" s="10"/>
      <c r="DM13" s="67"/>
      <c r="DN13" s="66"/>
      <c r="DO13" s="66"/>
      <c r="DP13" s="66"/>
      <c r="DQ13" s="65"/>
      <c r="DR13" s="41"/>
      <c r="DS13" s="41"/>
      <c r="DT13" s="41"/>
      <c r="DU13" s="41"/>
      <c r="DV13" s="41"/>
      <c r="DW13" s="41"/>
      <c r="DX13" s="41"/>
      <c r="DY13" s="41"/>
      <c r="DZ13" s="33">
        <f t="shared" si="21"/>
        <v>0</v>
      </c>
      <c r="EA13" s="33">
        <f t="shared" si="7"/>
        <v>0</v>
      </c>
      <c r="EQ13" s="10"/>
      <c r="ER13" s="67"/>
      <c r="ES13" s="66"/>
      <c r="ET13" s="66"/>
      <c r="EU13" s="66"/>
      <c r="EV13" s="65"/>
      <c r="EW13" s="340"/>
      <c r="EX13" s="340"/>
      <c r="EY13" s="340"/>
      <c r="EZ13" s="340"/>
      <c r="FA13" s="340"/>
      <c r="FB13" s="340"/>
      <c r="FC13" s="340"/>
      <c r="FD13" s="340"/>
      <c r="FE13" s="379">
        <f t="shared" si="22"/>
        <v>0</v>
      </c>
      <c r="FF13" s="379">
        <f t="shared" si="8"/>
        <v>0</v>
      </c>
      <c r="FH13" s="10"/>
      <c r="FI13" s="67"/>
      <c r="FJ13" s="66"/>
      <c r="FK13" s="66"/>
      <c r="FL13" s="66"/>
      <c r="FM13" s="65"/>
      <c r="FN13" s="340"/>
      <c r="FO13" s="340"/>
      <c r="FP13" s="340"/>
      <c r="FQ13" s="340"/>
      <c r="FR13" s="340"/>
      <c r="FS13" s="340"/>
      <c r="FT13" s="340"/>
      <c r="FU13" s="340"/>
      <c r="FV13" s="379">
        <f t="shared" si="23"/>
        <v>0</v>
      </c>
      <c r="FW13" s="379">
        <f t="shared" si="9"/>
        <v>0</v>
      </c>
      <c r="FY13" s="10"/>
      <c r="FZ13" s="67"/>
      <c r="GA13" s="66"/>
      <c r="GB13" s="66"/>
      <c r="GC13" s="66"/>
      <c r="GD13" s="65"/>
      <c r="GE13" s="340"/>
      <c r="GF13" s="340"/>
      <c r="GG13" s="340"/>
      <c r="GH13" s="340"/>
      <c r="GI13" s="340"/>
      <c r="GJ13" s="340"/>
      <c r="GK13" s="340"/>
      <c r="GL13" s="340"/>
      <c r="GM13" s="379">
        <f t="shared" si="24"/>
        <v>0</v>
      </c>
      <c r="GN13" s="379">
        <f t="shared" si="10"/>
        <v>0</v>
      </c>
      <c r="GP13" s="10"/>
      <c r="GQ13" s="67"/>
      <c r="GR13" s="66"/>
      <c r="GS13" s="66"/>
      <c r="GT13" s="66"/>
      <c r="GU13" s="65"/>
      <c r="GV13" s="41"/>
      <c r="GW13" s="41"/>
      <c r="GX13" s="41"/>
      <c r="GY13" s="41"/>
      <c r="GZ13" s="41"/>
      <c r="HA13" s="41"/>
      <c r="HB13" s="41"/>
      <c r="HC13" s="41"/>
      <c r="HD13" s="48">
        <f t="shared" si="16"/>
        <v>0</v>
      </c>
      <c r="HE13" s="48">
        <f t="shared" si="11"/>
        <v>0</v>
      </c>
      <c r="HG13" s="10"/>
      <c r="HH13" s="67"/>
      <c r="HI13" s="66"/>
      <c r="HJ13" s="66"/>
      <c r="HK13" s="66"/>
      <c r="HL13" s="65"/>
      <c r="HM13" s="41"/>
      <c r="HN13" s="41"/>
      <c r="HO13" s="41"/>
      <c r="HP13" s="41"/>
      <c r="HQ13" s="41"/>
      <c r="HR13" s="41"/>
      <c r="HS13" s="41"/>
      <c r="HT13" s="41"/>
      <c r="HU13" s="48">
        <f t="shared" si="17"/>
        <v>0</v>
      </c>
      <c r="HV13" s="48">
        <f t="shared" si="12"/>
        <v>0</v>
      </c>
      <c r="HX13" s="10"/>
      <c r="HY13" s="67"/>
      <c r="HZ13" s="66"/>
      <c r="IA13" s="66"/>
      <c r="IB13" s="66"/>
      <c r="IC13" s="65"/>
      <c r="ID13" s="41"/>
      <c r="IE13" s="41"/>
      <c r="IF13" s="41"/>
      <c r="IG13" s="41"/>
      <c r="IH13" s="41"/>
      <c r="II13" s="41"/>
      <c r="IJ13" s="41"/>
      <c r="IK13" s="41"/>
      <c r="IL13" s="48">
        <f t="shared" si="25"/>
        <v>0</v>
      </c>
      <c r="IM13" s="48">
        <f t="shared" si="13"/>
        <v>0</v>
      </c>
    </row>
    <row r="14" spans="1:247" ht="12.6" customHeight="1">
      <c r="E14" s="39" t="s">
        <v>625</v>
      </c>
      <c r="F14" s="40"/>
      <c r="G14" s="39" t="s">
        <v>24</v>
      </c>
      <c r="H14" s="42"/>
      <c r="I14" s="39"/>
      <c r="J14" s="40"/>
      <c r="K14" s="51"/>
      <c r="L14" s="40"/>
      <c r="M14" s="51"/>
      <c r="N14" s="40"/>
      <c r="O14" s="51"/>
      <c r="Q14" s="10"/>
      <c r="R14" s="67"/>
      <c r="S14" s="66"/>
      <c r="T14" s="66"/>
      <c r="U14" s="66"/>
      <c r="V14" s="65"/>
      <c r="W14" s="340"/>
      <c r="X14" s="340"/>
      <c r="Y14" s="340"/>
      <c r="Z14" s="340"/>
      <c r="AA14" s="340"/>
      <c r="AB14" s="340"/>
      <c r="AC14" s="340"/>
      <c r="AD14" s="340"/>
      <c r="AE14" s="379">
        <f t="shared" si="0"/>
        <v>0</v>
      </c>
      <c r="AF14" s="379">
        <f t="shared" si="14"/>
        <v>0</v>
      </c>
      <c r="AH14" s="1"/>
      <c r="AI14" s="67"/>
      <c r="AJ14" s="66"/>
      <c r="AK14" s="66"/>
      <c r="AL14" s="66"/>
      <c r="AM14" s="65"/>
      <c r="AN14" s="340"/>
      <c r="AO14" s="340"/>
      <c r="AP14" s="340"/>
      <c r="AQ14" s="340"/>
      <c r="AR14" s="340"/>
      <c r="AS14" s="340"/>
      <c r="AT14" s="340"/>
      <c r="AU14" s="340"/>
      <c r="AV14" s="379">
        <f t="shared" si="18"/>
        <v>0</v>
      </c>
      <c r="AW14" s="379">
        <f t="shared" si="19"/>
        <v>0</v>
      </c>
      <c r="AY14" s="10"/>
      <c r="AZ14" s="67"/>
      <c r="BA14" s="66"/>
      <c r="BB14" s="66"/>
      <c r="BC14" s="66"/>
      <c r="BD14" s="65"/>
      <c r="BE14" s="41"/>
      <c r="BF14" s="41"/>
      <c r="BG14" s="41"/>
      <c r="BH14" s="41"/>
      <c r="BI14" s="41"/>
      <c r="BJ14" s="41"/>
      <c r="BK14" s="41"/>
      <c r="BL14" s="41"/>
      <c r="BM14" s="48">
        <f t="shared" si="3"/>
        <v>0</v>
      </c>
      <c r="BN14" s="48">
        <f t="shared" si="4"/>
        <v>0</v>
      </c>
      <c r="BP14" s="10"/>
      <c r="BQ14" s="67"/>
      <c r="BR14" s="66"/>
      <c r="BS14" s="66"/>
      <c r="BT14" s="66"/>
      <c r="BU14" s="65"/>
      <c r="BV14" s="340"/>
      <c r="BW14" s="340"/>
      <c r="BX14" s="340"/>
      <c r="BY14" s="340"/>
      <c r="BZ14" s="340"/>
      <c r="CA14" s="340"/>
      <c r="CB14" s="340"/>
      <c r="CC14" s="340"/>
      <c r="CD14" s="379">
        <f t="shared" si="15"/>
        <v>0</v>
      </c>
      <c r="CE14" s="379">
        <f t="shared" si="5"/>
        <v>0</v>
      </c>
      <c r="CU14" s="10"/>
      <c r="CV14" s="67"/>
      <c r="CW14" s="66"/>
      <c r="CX14" s="66"/>
      <c r="CY14" s="66"/>
      <c r="CZ14" s="65"/>
      <c r="DA14" s="340"/>
      <c r="DB14" s="340"/>
      <c r="DC14" s="340"/>
      <c r="DD14" s="340"/>
      <c r="DE14" s="340"/>
      <c r="DF14" s="340"/>
      <c r="DG14" s="340"/>
      <c r="DH14" s="340"/>
      <c r="DI14" s="379">
        <f t="shared" si="20"/>
        <v>0</v>
      </c>
      <c r="DJ14" s="379">
        <f t="shared" si="6"/>
        <v>0</v>
      </c>
      <c r="DL14" s="10"/>
      <c r="DM14" s="67"/>
      <c r="DN14" s="66"/>
      <c r="DO14" s="66"/>
      <c r="DP14" s="66"/>
      <c r="DQ14" s="65"/>
      <c r="DR14" s="41"/>
      <c r="DS14" s="41"/>
      <c r="DT14" s="41"/>
      <c r="DU14" s="41"/>
      <c r="DV14" s="41"/>
      <c r="DW14" s="41"/>
      <c r="DX14" s="41"/>
      <c r="DY14" s="41"/>
      <c r="DZ14" s="33">
        <f t="shared" si="21"/>
        <v>0</v>
      </c>
      <c r="EA14" s="33">
        <f t="shared" si="7"/>
        <v>0</v>
      </c>
      <c r="EQ14" s="10"/>
      <c r="ER14" s="67"/>
      <c r="ES14" s="66"/>
      <c r="ET14" s="66"/>
      <c r="EU14" s="66"/>
      <c r="EV14" s="65"/>
      <c r="EW14" s="340"/>
      <c r="EX14" s="340"/>
      <c r="EY14" s="340"/>
      <c r="EZ14" s="340"/>
      <c r="FA14" s="340"/>
      <c r="FB14" s="340"/>
      <c r="FC14" s="340"/>
      <c r="FD14" s="340"/>
      <c r="FE14" s="379">
        <f t="shared" si="22"/>
        <v>0</v>
      </c>
      <c r="FF14" s="379">
        <f t="shared" si="8"/>
        <v>0</v>
      </c>
      <c r="FH14" s="10"/>
      <c r="FI14" s="67"/>
      <c r="FJ14" s="66"/>
      <c r="FK14" s="66"/>
      <c r="FL14" s="66"/>
      <c r="FM14" s="65"/>
      <c r="FN14" s="340"/>
      <c r="FO14" s="340"/>
      <c r="FP14" s="340"/>
      <c r="FQ14" s="340"/>
      <c r="FR14" s="340"/>
      <c r="FS14" s="340"/>
      <c r="FT14" s="340"/>
      <c r="FU14" s="340"/>
      <c r="FV14" s="379">
        <f t="shared" si="23"/>
        <v>0</v>
      </c>
      <c r="FW14" s="379">
        <f t="shared" si="9"/>
        <v>0</v>
      </c>
      <c r="FY14" s="10"/>
      <c r="FZ14" s="67"/>
      <c r="GA14" s="66"/>
      <c r="GB14" s="66"/>
      <c r="GC14" s="66"/>
      <c r="GD14" s="65"/>
      <c r="GE14" s="340"/>
      <c r="GF14" s="340"/>
      <c r="GG14" s="340"/>
      <c r="GH14" s="340"/>
      <c r="GI14" s="340"/>
      <c r="GJ14" s="340"/>
      <c r="GK14" s="340"/>
      <c r="GL14" s="340"/>
      <c r="GM14" s="379">
        <f t="shared" si="24"/>
        <v>0</v>
      </c>
      <c r="GN14" s="379">
        <f t="shared" si="10"/>
        <v>0</v>
      </c>
      <c r="GP14" s="10"/>
      <c r="GQ14" s="67"/>
      <c r="GR14" s="66"/>
      <c r="GS14" s="66"/>
      <c r="GT14" s="66"/>
      <c r="GU14" s="65"/>
      <c r="GV14" s="41"/>
      <c r="GW14" s="41"/>
      <c r="GX14" s="41"/>
      <c r="GY14" s="41"/>
      <c r="GZ14" s="41"/>
      <c r="HA14" s="41"/>
      <c r="HB14" s="41"/>
      <c r="HC14" s="41"/>
      <c r="HD14" s="48">
        <f t="shared" si="16"/>
        <v>0</v>
      </c>
      <c r="HE14" s="48">
        <f t="shared" si="11"/>
        <v>0</v>
      </c>
      <c r="HG14" s="10"/>
      <c r="HH14" s="67"/>
      <c r="HI14" s="66"/>
      <c r="HJ14" s="66"/>
      <c r="HK14" s="66"/>
      <c r="HL14" s="65"/>
      <c r="HM14" s="41"/>
      <c r="HN14" s="41"/>
      <c r="HO14" s="41"/>
      <c r="HP14" s="41"/>
      <c r="HQ14" s="41"/>
      <c r="HR14" s="41"/>
      <c r="HS14" s="41"/>
      <c r="HT14" s="41"/>
      <c r="HU14" s="48">
        <f t="shared" si="17"/>
        <v>0</v>
      </c>
      <c r="HV14" s="48">
        <f t="shared" si="12"/>
        <v>0</v>
      </c>
      <c r="HX14" s="10"/>
      <c r="HY14" s="67"/>
      <c r="HZ14" s="66"/>
      <c r="IA14" s="66"/>
      <c r="IB14" s="66"/>
      <c r="IC14" s="65"/>
      <c r="ID14" s="41"/>
      <c r="IE14" s="41"/>
      <c r="IF14" s="41"/>
      <c r="IG14" s="41"/>
      <c r="IH14" s="41"/>
      <c r="II14" s="41"/>
      <c r="IJ14" s="41"/>
      <c r="IK14" s="41"/>
      <c r="IL14" s="48">
        <f t="shared" si="25"/>
        <v>0</v>
      </c>
      <c r="IM14" s="48">
        <f t="shared" si="13"/>
        <v>0</v>
      </c>
    </row>
    <row r="15" spans="1:247">
      <c r="E15" s="39" t="s">
        <v>625</v>
      </c>
      <c r="F15" s="40"/>
      <c r="G15" s="39" t="s">
        <v>24</v>
      </c>
      <c r="H15" s="42"/>
      <c r="I15" s="39"/>
      <c r="J15" s="40"/>
      <c r="K15" s="51"/>
      <c r="L15" s="40"/>
      <c r="M15" s="51"/>
      <c r="N15" s="40"/>
      <c r="O15" s="51"/>
      <c r="Q15" s="10"/>
      <c r="R15" s="67"/>
      <c r="S15" s="66"/>
      <c r="T15" s="66"/>
      <c r="U15" s="66"/>
      <c r="V15" s="65"/>
      <c r="W15" s="340"/>
      <c r="X15" s="340"/>
      <c r="Y15" s="340"/>
      <c r="Z15" s="340"/>
      <c r="AA15" s="340"/>
      <c r="AB15" s="340"/>
      <c r="AC15" s="340"/>
      <c r="AD15" s="340"/>
      <c r="AE15" s="379">
        <f t="shared" si="0"/>
        <v>0</v>
      </c>
      <c r="AF15" s="379">
        <f t="shared" si="14"/>
        <v>0</v>
      </c>
      <c r="AH15" s="1"/>
      <c r="AI15" s="67"/>
      <c r="AJ15" s="66"/>
      <c r="AK15" s="66"/>
      <c r="AL15" s="66"/>
      <c r="AM15" s="65"/>
      <c r="AN15" s="340"/>
      <c r="AO15" s="340"/>
      <c r="AP15" s="340"/>
      <c r="AQ15" s="340"/>
      <c r="AR15" s="340"/>
      <c r="AS15" s="340"/>
      <c r="AT15" s="340"/>
      <c r="AU15" s="340"/>
      <c r="AV15" s="379">
        <f t="shared" si="18"/>
        <v>0</v>
      </c>
      <c r="AW15" s="379">
        <f t="shared" si="19"/>
        <v>0</v>
      </c>
      <c r="AY15" s="10"/>
      <c r="AZ15" s="67"/>
      <c r="BA15" s="66"/>
      <c r="BB15" s="66"/>
      <c r="BC15" s="66"/>
      <c r="BD15" s="65"/>
      <c r="BE15" s="41"/>
      <c r="BF15" s="41"/>
      <c r="BG15" s="41"/>
      <c r="BH15" s="41"/>
      <c r="BI15" s="41"/>
      <c r="BJ15" s="41"/>
      <c r="BK15" s="41"/>
      <c r="BL15" s="41"/>
      <c r="BM15" s="48">
        <f t="shared" si="3"/>
        <v>0</v>
      </c>
      <c r="BN15" s="48">
        <f t="shared" si="4"/>
        <v>0</v>
      </c>
      <c r="BP15" s="10"/>
      <c r="BQ15" s="67"/>
      <c r="BR15" s="66"/>
      <c r="BS15" s="66"/>
      <c r="BT15" s="66"/>
      <c r="BU15" s="65"/>
      <c r="BV15" s="340"/>
      <c r="BW15" s="340"/>
      <c r="BX15" s="340"/>
      <c r="BY15" s="340"/>
      <c r="BZ15" s="340"/>
      <c r="CA15" s="340"/>
      <c r="CB15" s="340"/>
      <c r="CC15" s="340"/>
      <c r="CD15" s="379">
        <f t="shared" si="15"/>
        <v>0</v>
      </c>
      <c r="CE15" s="379">
        <f t="shared" si="5"/>
        <v>0</v>
      </c>
      <c r="CU15" s="10"/>
      <c r="CV15" s="67"/>
      <c r="CW15" s="66"/>
      <c r="CX15" s="66"/>
      <c r="CY15" s="66"/>
      <c r="CZ15" s="65"/>
      <c r="DA15" s="340"/>
      <c r="DB15" s="340"/>
      <c r="DC15" s="340"/>
      <c r="DD15" s="340"/>
      <c r="DE15" s="340"/>
      <c r="DF15" s="340"/>
      <c r="DG15" s="340"/>
      <c r="DH15" s="340"/>
      <c r="DI15" s="379">
        <f t="shared" si="20"/>
        <v>0</v>
      </c>
      <c r="DJ15" s="379">
        <f t="shared" si="6"/>
        <v>0</v>
      </c>
      <c r="DL15" s="10"/>
      <c r="DM15" s="67"/>
      <c r="DN15" s="66"/>
      <c r="DO15" s="66"/>
      <c r="DP15" s="66"/>
      <c r="DQ15" s="65"/>
      <c r="DR15" s="41"/>
      <c r="DS15" s="41"/>
      <c r="DT15" s="41"/>
      <c r="DU15" s="41"/>
      <c r="DV15" s="41"/>
      <c r="DW15" s="41"/>
      <c r="DX15" s="41"/>
      <c r="DY15" s="41"/>
      <c r="DZ15" s="33">
        <f t="shared" si="21"/>
        <v>0</v>
      </c>
      <c r="EA15" s="33">
        <f t="shared" si="7"/>
        <v>0</v>
      </c>
      <c r="EQ15" s="10"/>
      <c r="ER15" s="67"/>
      <c r="ES15" s="66"/>
      <c r="ET15" s="66"/>
      <c r="EU15" s="66"/>
      <c r="EV15" s="65"/>
      <c r="EW15" s="340"/>
      <c r="EX15" s="340"/>
      <c r="EY15" s="340"/>
      <c r="EZ15" s="340"/>
      <c r="FA15" s="340"/>
      <c r="FB15" s="340"/>
      <c r="FC15" s="340"/>
      <c r="FD15" s="340"/>
      <c r="FE15" s="379">
        <f t="shared" si="22"/>
        <v>0</v>
      </c>
      <c r="FF15" s="379">
        <f t="shared" si="8"/>
        <v>0</v>
      </c>
      <c r="FH15" s="10"/>
      <c r="FI15" s="67"/>
      <c r="FJ15" s="66"/>
      <c r="FK15" s="66"/>
      <c r="FL15" s="66"/>
      <c r="FM15" s="65"/>
      <c r="FN15" s="340"/>
      <c r="FO15" s="340"/>
      <c r="FP15" s="340"/>
      <c r="FQ15" s="340"/>
      <c r="FR15" s="340"/>
      <c r="FS15" s="340"/>
      <c r="FT15" s="340"/>
      <c r="FU15" s="340"/>
      <c r="FV15" s="379">
        <f t="shared" si="23"/>
        <v>0</v>
      </c>
      <c r="FW15" s="379">
        <f t="shared" si="9"/>
        <v>0</v>
      </c>
      <c r="FY15" s="10"/>
      <c r="FZ15" s="67"/>
      <c r="GA15" s="66"/>
      <c r="GB15" s="66"/>
      <c r="GC15" s="66"/>
      <c r="GD15" s="65"/>
      <c r="GE15" s="340"/>
      <c r="GF15" s="340"/>
      <c r="GG15" s="340"/>
      <c r="GH15" s="340"/>
      <c r="GI15" s="340"/>
      <c r="GJ15" s="340"/>
      <c r="GK15" s="340"/>
      <c r="GL15" s="340"/>
      <c r="GM15" s="379">
        <f t="shared" si="24"/>
        <v>0</v>
      </c>
      <c r="GN15" s="379">
        <f t="shared" si="10"/>
        <v>0</v>
      </c>
      <c r="GP15" s="10"/>
      <c r="GQ15" s="67"/>
      <c r="GR15" s="66"/>
      <c r="GS15" s="66"/>
      <c r="GT15" s="66"/>
      <c r="GU15" s="65"/>
      <c r="GV15" s="41"/>
      <c r="GW15" s="41"/>
      <c r="GX15" s="41"/>
      <c r="GY15" s="41"/>
      <c r="GZ15" s="41"/>
      <c r="HA15" s="41"/>
      <c r="HB15" s="41"/>
      <c r="HC15" s="41"/>
      <c r="HD15" s="48">
        <f t="shared" si="16"/>
        <v>0</v>
      </c>
      <c r="HE15" s="48">
        <f t="shared" si="11"/>
        <v>0</v>
      </c>
      <c r="HG15" s="10"/>
      <c r="HH15" s="67"/>
      <c r="HI15" s="66"/>
      <c r="HJ15" s="66"/>
      <c r="HK15" s="66"/>
      <c r="HL15" s="65"/>
      <c r="HM15" s="41"/>
      <c r="HN15" s="41"/>
      <c r="HO15" s="41"/>
      <c r="HP15" s="41"/>
      <c r="HQ15" s="41"/>
      <c r="HR15" s="41"/>
      <c r="HS15" s="41"/>
      <c r="HT15" s="41"/>
      <c r="HU15" s="48">
        <f t="shared" si="17"/>
        <v>0</v>
      </c>
      <c r="HV15" s="48">
        <f t="shared" si="12"/>
        <v>0</v>
      </c>
      <c r="HX15" s="10"/>
      <c r="HY15" s="67"/>
      <c r="HZ15" s="66"/>
      <c r="IA15" s="66"/>
      <c r="IB15" s="66"/>
      <c r="IC15" s="65"/>
      <c r="ID15" s="41"/>
      <c r="IE15" s="41"/>
      <c r="IF15" s="41"/>
      <c r="IG15" s="41"/>
      <c r="IH15" s="41"/>
      <c r="II15" s="41"/>
      <c r="IJ15" s="41"/>
      <c r="IK15" s="41"/>
      <c r="IL15" s="48">
        <f t="shared" si="25"/>
        <v>0</v>
      </c>
      <c r="IM15" s="48">
        <f t="shared" si="13"/>
        <v>0</v>
      </c>
    </row>
    <row r="16" spans="1:247">
      <c r="E16" s="39" t="s">
        <v>625</v>
      </c>
      <c r="F16" s="40"/>
      <c r="G16" s="39" t="s">
        <v>24</v>
      </c>
      <c r="H16" s="42"/>
      <c r="I16" s="39"/>
      <c r="J16" s="40"/>
      <c r="K16" s="39"/>
      <c r="L16" s="40"/>
      <c r="M16" s="39"/>
      <c r="N16" s="40"/>
      <c r="O16" s="39"/>
      <c r="Q16" s="10"/>
      <c r="R16" s="67"/>
      <c r="S16" s="66"/>
      <c r="T16" s="66"/>
      <c r="U16" s="66"/>
      <c r="V16" s="65"/>
      <c r="W16" s="340"/>
      <c r="X16" s="340"/>
      <c r="Y16" s="340"/>
      <c r="Z16" s="340"/>
      <c r="AA16" s="340"/>
      <c r="AB16" s="340"/>
      <c r="AC16" s="340"/>
      <c r="AD16" s="340"/>
      <c r="AE16" s="379">
        <f t="shared" si="0"/>
        <v>0</v>
      </c>
      <c r="AF16" s="379">
        <f t="shared" si="14"/>
        <v>0</v>
      </c>
      <c r="AH16" s="1"/>
      <c r="AI16" s="67"/>
      <c r="AJ16" s="66"/>
      <c r="AK16" s="66"/>
      <c r="AL16" s="66"/>
      <c r="AM16" s="65"/>
      <c r="AN16" s="340"/>
      <c r="AO16" s="340"/>
      <c r="AP16" s="340"/>
      <c r="AQ16" s="340"/>
      <c r="AR16" s="340"/>
      <c r="AS16" s="340"/>
      <c r="AT16" s="340"/>
      <c r="AU16" s="340"/>
      <c r="AV16" s="379">
        <f t="shared" si="18"/>
        <v>0</v>
      </c>
      <c r="AW16" s="379">
        <f t="shared" si="19"/>
        <v>0</v>
      </c>
      <c r="AY16" s="10"/>
      <c r="AZ16" s="67"/>
      <c r="BA16" s="66"/>
      <c r="BB16" s="66"/>
      <c r="BC16" s="66"/>
      <c r="BD16" s="65"/>
      <c r="BE16" s="41"/>
      <c r="BF16" s="41"/>
      <c r="BG16" s="41"/>
      <c r="BH16" s="41"/>
      <c r="BI16" s="41"/>
      <c r="BJ16" s="41"/>
      <c r="BK16" s="41"/>
      <c r="BL16" s="41"/>
      <c r="BM16" s="48">
        <f t="shared" si="3"/>
        <v>0</v>
      </c>
      <c r="BN16" s="48">
        <f t="shared" si="4"/>
        <v>0</v>
      </c>
      <c r="BP16" s="10"/>
      <c r="BQ16" s="67"/>
      <c r="BR16" s="66"/>
      <c r="BS16" s="66"/>
      <c r="BT16" s="66"/>
      <c r="BU16" s="65"/>
      <c r="BV16" s="340"/>
      <c r="BW16" s="340"/>
      <c r="BX16" s="340"/>
      <c r="BY16" s="340"/>
      <c r="BZ16" s="340"/>
      <c r="CA16" s="340"/>
      <c r="CB16" s="340"/>
      <c r="CC16" s="340"/>
      <c r="CD16" s="379">
        <f t="shared" ref="CD16:CD17" si="26">SUM(BQ16:BU16)</f>
        <v>0</v>
      </c>
      <c r="CE16" s="379">
        <f t="shared" si="5"/>
        <v>0</v>
      </c>
      <c r="CU16" s="10"/>
      <c r="CV16" s="67"/>
      <c r="CW16" s="66"/>
      <c r="CX16" s="66"/>
      <c r="CY16" s="66"/>
      <c r="CZ16" s="65"/>
      <c r="DA16" s="340"/>
      <c r="DB16" s="340"/>
      <c r="DC16" s="340"/>
      <c r="DD16" s="340"/>
      <c r="DE16" s="340"/>
      <c r="DF16" s="340"/>
      <c r="DG16" s="340"/>
      <c r="DH16" s="340"/>
      <c r="DI16" s="379">
        <f t="shared" si="20"/>
        <v>0</v>
      </c>
      <c r="DJ16" s="379">
        <f t="shared" si="6"/>
        <v>0</v>
      </c>
      <c r="DL16" s="10"/>
      <c r="DM16" s="67"/>
      <c r="DN16" s="66"/>
      <c r="DO16" s="66"/>
      <c r="DP16" s="66"/>
      <c r="DQ16" s="65"/>
      <c r="DR16" s="41"/>
      <c r="DS16" s="41"/>
      <c r="DT16" s="41"/>
      <c r="DU16" s="41"/>
      <c r="DV16" s="41"/>
      <c r="DW16" s="41"/>
      <c r="DX16" s="41"/>
      <c r="DY16" s="41"/>
      <c r="DZ16" s="33">
        <f t="shared" si="21"/>
        <v>0</v>
      </c>
      <c r="EA16" s="33">
        <f t="shared" si="7"/>
        <v>0</v>
      </c>
      <c r="EQ16" s="10"/>
      <c r="ER16" s="67"/>
      <c r="ES16" s="66"/>
      <c r="ET16" s="66"/>
      <c r="EU16" s="66"/>
      <c r="EV16" s="65"/>
      <c r="EW16" s="340"/>
      <c r="EX16" s="340"/>
      <c r="EY16" s="340"/>
      <c r="EZ16" s="340"/>
      <c r="FA16" s="340"/>
      <c r="FB16" s="340"/>
      <c r="FC16" s="340"/>
      <c r="FD16" s="340"/>
      <c r="FE16" s="379">
        <f t="shared" si="22"/>
        <v>0</v>
      </c>
      <c r="FF16" s="379">
        <f t="shared" si="8"/>
        <v>0</v>
      </c>
      <c r="FH16" s="10"/>
      <c r="FI16" s="67"/>
      <c r="FJ16" s="66"/>
      <c r="FK16" s="66"/>
      <c r="FL16" s="66"/>
      <c r="FM16" s="65"/>
      <c r="FN16" s="340"/>
      <c r="FO16" s="340"/>
      <c r="FP16" s="340"/>
      <c r="FQ16" s="340"/>
      <c r="FR16" s="340"/>
      <c r="FS16" s="340"/>
      <c r="FT16" s="340"/>
      <c r="FU16" s="340"/>
      <c r="FV16" s="379">
        <f t="shared" si="23"/>
        <v>0</v>
      </c>
      <c r="FW16" s="379">
        <f t="shared" si="9"/>
        <v>0</v>
      </c>
      <c r="FY16" s="10"/>
      <c r="FZ16" s="67"/>
      <c r="GA16" s="66"/>
      <c r="GB16" s="66"/>
      <c r="GC16" s="66"/>
      <c r="GD16" s="65"/>
      <c r="GE16" s="340"/>
      <c r="GF16" s="340"/>
      <c r="GG16" s="340"/>
      <c r="GH16" s="340"/>
      <c r="GI16" s="340"/>
      <c r="GJ16" s="340"/>
      <c r="GK16" s="340"/>
      <c r="GL16" s="340"/>
      <c r="GM16" s="379">
        <f t="shared" si="24"/>
        <v>0</v>
      </c>
      <c r="GN16" s="379">
        <f t="shared" si="10"/>
        <v>0</v>
      </c>
      <c r="GP16" s="10"/>
      <c r="GQ16" s="67"/>
      <c r="GR16" s="66"/>
      <c r="GS16" s="66"/>
      <c r="GT16" s="66"/>
      <c r="GU16" s="65"/>
      <c r="GV16" s="41"/>
      <c r="GW16" s="41"/>
      <c r="GX16" s="41"/>
      <c r="GY16" s="41"/>
      <c r="GZ16" s="41"/>
      <c r="HA16" s="41"/>
      <c r="HB16" s="41"/>
      <c r="HC16" s="41"/>
      <c r="HD16" s="48">
        <f t="shared" si="16"/>
        <v>0</v>
      </c>
      <c r="HE16" s="48">
        <f t="shared" si="11"/>
        <v>0</v>
      </c>
      <c r="HG16" s="10"/>
      <c r="HH16" s="67"/>
      <c r="HI16" s="66"/>
      <c r="HJ16" s="66"/>
      <c r="HK16" s="66"/>
      <c r="HL16" s="65"/>
      <c r="HM16" s="41"/>
      <c r="HN16" s="41"/>
      <c r="HO16" s="41"/>
      <c r="HP16" s="41"/>
      <c r="HQ16" s="41"/>
      <c r="HR16" s="41"/>
      <c r="HS16" s="41"/>
      <c r="HT16" s="41"/>
      <c r="HU16" s="48">
        <f t="shared" si="17"/>
        <v>0</v>
      </c>
      <c r="HV16" s="48">
        <f t="shared" si="12"/>
        <v>0</v>
      </c>
      <c r="HX16" s="10"/>
      <c r="HY16" s="67"/>
      <c r="HZ16" s="66"/>
      <c r="IA16" s="66"/>
      <c r="IB16" s="66"/>
      <c r="IC16" s="65"/>
      <c r="ID16" s="41"/>
      <c r="IE16" s="41"/>
      <c r="IF16" s="41"/>
      <c r="IG16" s="41"/>
      <c r="IH16" s="41"/>
      <c r="II16" s="41"/>
      <c r="IJ16" s="41"/>
      <c r="IK16" s="41"/>
      <c r="IL16" s="48">
        <f t="shared" si="25"/>
        <v>0</v>
      </c>
      <c r="IM16" s="48">
        <f t="shared" si="13"/>
        <v>0</v>
      </c>
    </row>
    <row r="17" spans="3:247">
      <c r="E17" s="39" t="s">
        <v>625</v>
      </c>
      <c r="F17" s="40"/>
      <c r="G17" s="39" t="s">
        <v>24</v>
      </c>
      <c r="H17" s="42"/>
      <c r="I17" s="39"/>
      <c r="J17" s="40"/>
      <c r="K17" s="39"/>
      <c r="L17" s="40"/>
      <c r="M17" s="39"/>
      <c r="N17" s="40"/>
      <c r="O17" s="39"/>
      <c r="Q17" s="10"/>
      <c r="R17" s="67"/>
      <c r="S17" s="66"/>
      <c r="T17" s="66"/>
      <c r="U17" s="66"/>
      <c r="V17" s="65"/>
      <c r="W17" s="340"/>
      <c r="X17" s="340"/>
      <c r="Y17" s="340"/>
      <c r="Z17" s="340"/>
      <c r="AA17" s="340"/>
      <c r="AB17" s="340"/>
      <c r="AC17" s="340"/>
      <c r="AD17" s="340"/>
      <c r="AE17" s="379">
        <f t="shared" si="0"/>
        <v>0</v>
      </c>
      <c r="AF17" s="379">
        <f t="shared" si="14"/>
        <v>0</v>
      </c>
      <c r="AH17" s="1"/>
      <c r="AI17" s="67"/>
      <c r="AJ17" s="66"/>
      <c r="AK17" s="66"/>
      <c r="AL17" s="66"/>
      <c r="AM17" s="65"/>
      <c r="AN17" s="340"/>
      <c r="AO17" s="340"/>
      <c r="AP17" s="340"/>
      <c r="AQ17" s="340"/>
      <c r="AR17" s="340"/>
      <c r="AS17" s="340"/>
      <c r="AT17" s="340"/>
      <c r="AU17" s="340"/>
      <c r="AV17" s="379"/>
      <c r="AW17" s="379"/>
      <c r="AY17" s="10"/>
      <c r="AZ17" s="67"/>
      <c r="BA17" s="66"/>
      <c r="BB17" s="66"/>
      <c r="BC17" s="66"/>
      <c r="BD17" s="65"/>
      <c r="BE17" s="41"/>
      <c r="BF17" s="41"/>
      <c r="BG17" s="41"/>
      <c r="BH17" s="41"/>
      <c r="BI17" s="41"/>
      <c r="BJ17" s="41"/>
      <c r="BK17" s="41"/>
      <c r="BL17" s="41"/>
      <c r="BM17" s="48"/>
      <c r="BN17" s="48"/>
      <c r="BP17" s="10"/>
      <c r="BQ17" s="67"/>
      <c r="BR17" s="66"/>
      <c r="BS17" s="66"/>
      <c r="BT17" s="66"/>
      <c r="BU17" s="65"/>
      <c r="BV17" s="340"/>
      <c r="BW17" s="340"/>
      <c r="BX17" s="340"/>
      <c r="BY17" s="340"/>
      <c r="BZ17" s="340"/>
      <c r="CA17" s="340"/>
      <c r="CB17" s="340"/>
      <c r="CC17" s="340"/>
      <c r="CD17" s="379">
        <f t="shared" si="26"/>
        <v>0</v>
      </c>
      <c r="CE17" s="379">
        <f t="shared" si="5"/>
        <v>0</v>
      </c>
      <c r="CU17" s="10"/>
      <c r="CV17" s="67"/>
      <c r="CW17" s="66"/>
      <c r="CX17" s="66"/>
      <c r="CY17" s="66"/>
      <c r="CZ17" s="65"/>
      <c r="DA17" s="340"/>
      <c r="DB17" s="340"/>
      <c r="DC17" s="340"/>
      <c r="DD17" s="340"/>
      <c r="DE17" s="340"/>
      <c r="DF17" s="340"/>
      <c r="DG17" s="340"/>
      <c r="DH17" s="340"/>
      <c r="DI17" s="379">
        <f t="shared" si="20"/>
        <v>0</v>
      </c>
      <c r="DJ17" s="379">
        <f t="shared" si="6"/>
        <v>0</v>
      </c>
      <c r="DL17" s="10"/>
      <c r="DM17" s="67"/>
      <c r="DN17" s="66"/>
      <c r="DO17" s="66"/>
      <c r="DP17" s="66"/>
      <c r="DQ17" s="65"/>
      <c r="DR17" s="41"/>
      <c r="DS17" s="41"/>
      <c r="DT17" s="41"/>
      <c r="DU17" s="41"/>
      <c r="DV17" s="41"/>
      <c r="DW17" s="41"/>
      <c r="DX17" s="41"/>
      <c r="DY17" s="41"/>
      <c r="DZ17" s="33">
        <f t="shared" si="21"/>
        <v>0</v>
      </c>
      <c r="EA17" s="33">
        <f t="shared" si="7"/>
        <v>0</v>
      </c>
      <c r="EQ17" s="10"/>
      <c r="ER17" s="67"/>
      <c r="ES17" s="66"/>
      <c r="ET17" s="66"/>
      <c r="EU17" s="66"/>
      <c r="EV17" s="65"/>
      <c r="EW17" s="340"/>
      <c r="EX17" s="340"/>
      <c r="EY17" s="340"/>
      <c r="EZ17" s="340"/>
      <c r="FA17" s="340"/>
      <c r="FB17" s="340"/>
      <c r="FC17" s="340"/>
      <c r="FD17" s="340"/>
      <c r="FE17" s="379">
        <f t="shared" si="22"/>
        <v>0</v>
      </c>
      <c r="FF17" s="379">
        <f t="shared" si="8"/>
        <v>0</v>
      </c>
      <c r="FH17" s="10"/>
      <c r="FI17" s="67"/>
      <c r="FJ17" s="66"/>
      <c r="FK17" s="66"/>
      <c r="FL17" s="66"/>
      <c r="FM17" s="65"/>
      <c r="FN17" s="340"/>
      <c r="FO17" s="340"/>
      <c r="FP17" s="340"/>
      <c r="FQ17" s="340"/>
      <c r="FR17" s="340"/>
      <c r="FS17" s="340"/>
      <c r="FT17" s="340"/>
      <c r="FU17" s="340"/>
      <c r="FV17" s="379">
        <f t="shared" si="23"/>
        <v>0</v>
      </c>
      <c r="FW17" s="379">
        <f t="shared" si="9"/>
        <v>0</v>
      </c>
      <c r="FY17" s="10"/>
      <c r="FZ17" s="67"/>
      <c r="GA17" s="66"/>
      <c r="GB17" s="66"/>
      <c r="GC17" s="66"/>
      <c r="GD17" s="65"/>
      <c r="GE17" s="340"/>
      <c r="GF17" s="340"/>
      <c r="GG17" s="340"/>
      <c r="GH17" s="340"/>
      <c r="GI17" s="340"/>
      <c r="GJ17" s="340"/>
      <c r="GK17" s="340"/>
      <c r="GL17" s="340"/>
      <c r="GM17" s="379">
        <f t="shared" si="24"/>
        <v>0</v>
      </c>
      <c r="GN17" s="379">
        <f t="shared" si="10"/>
        <v>0</v>
      </c>
      <c r="GP17" s="10"/>
      <c r="GQ17" s="67"/>
      <c r="GR17" s="66"/>
      <c r="GS17" s="66"/>
      <c r="GT17" s="66"/>
      <c r="GU17" s="65"/>
      <c r="GV17" s="41"/>
      <c r="GW17" s="41"/>
      <c r="GX17" s="41"/>
      <c r="GY17" s="41"/>
      <c r="GZ17" s="41"/>
      <c r="HA17" s="41"/>
      <c r="HB17" s="41"/>
      <c r="HC17" s="41"/>
      <c r="HD17" s="48">
        <f t="shared" si="16"/>
        <v>0</v>
      </c>
      <c r="HE17" s="48">
        <f t="shared" si="11"/>
        <v>0</v>
      </c>
      <c r="HG17" s="10"/>
      <c r="HH17" s="67"/>
      <c r="HI17" s="66"/>
      <c r="HJ17" s="66"/>
      <c r="HK17" s="66"/>
      <c r="HL17" s="65"/>
      <c r="HM17" s="41"/>
      <c r="HN17" s="41"/>
      <c r="HO17" s="41"/>
      <c r="HP17" s="41"/>
      <c r="HQ17" s="41"/>
      <c r="HR17" s="41"/>
      <c r="HS17" s="41"/>
      <c r="HT17" s="41"/>
      <c r="HU17" s="48">
        <f t="shared" si="17"/>
        <v>0</v>
      </c>
      <c r="HV17" s="48">
        <f t="shared" si="12"/>
        <v>0</v>
      </c>
      <c r="HX17" s="10"/>
      <c r="HY17" s="67"/>
      <c r="HZ17" s="66"/>
      <c r="IA17" s="66"/>
      <c r="IB17" s="66"/>
      <c r="IC17" s="65"/>
      <c r="ID17" s="41"/>
      <c r="IE17" s="41"/>
      <c r="IF17" s="41"/>
      <c r="IG17" s="41"/>
      <c r="IH17" s="41"/>
      <c r="II17" s="41"/>
      <c r="IJ17" s="41"/>
      <c r="IK17" s="41"/>
      <c r="IL17" s="48">
        <f t="shared" si="25"/>
        <v>0</v>
      </c>
      <c r="IM17" s="48">
        <f t="shared" si="13"/>
        <v>0</v>
      </c>
    </row>
    <row r="18" spans="3:247">
      <c r="E18" s="27" t="s">
        <v>1</v>
      </c>
      <c r="F18" s="26"/>
      <c r="G18" s="30"/>
      <c r="H18" s="42"/>
      <c r="I18" s="45"/>
      <c r="J18" s="40"/>
      <c r="K18" s="40"/>
      <c r="L18" s="40"/>
      <c r="M18" s="40"/>
      <c r="N18" s="40"/>
      <c r="O18" s="40"/>
      <c r="Q18" s="10"/>
      <c r="R18" s="63"/>
      <c r="S18" s="62"/>
      <c r="T18" s="62"/>
      <c r="U18" s="62"/>
      <c r="V18" s="61"/>
      <c r="W18" s="378">
        <f t="shared" ref="W18:AC18" si="27">SUM(W8:W17)</f>
        <v>0.63509689999999996</v>
      </c>
      <c r="X18" s="378">
        <f t="shared" si="27"/>
        <v>0.2642893</v>
      </c>
      <c r="Y18" s="378">
        <f t="shared" si="27"/>
        <v>4.9312630000000003E-2</v>
      </c>
      <c r="Z18" s="378">
        <f t="shared" si="27"/>
        <v>1.2638E-3</v>
      </c>
      <c r="AA18" s="378">
        <f t="shared" si="27"/>
        <v>4.5500000000000006E-2</v>
      </c>
      <c r="AB18" s="378">
        <f t="shared" si="27"/>
        <v>2.8082624010847115E-2</v>
      </c>
      <c r="AC18" s="378">
        <f t="shared" si="27"/>
        <v>0</v>
      </c>
      <c r="AD18" s="378">
        <f>SUM(AD8:AD17)</f>
        <v>0</v>
      </c>
      <c r="AE18" s="379">
        <f t="shared" si="0"/>
        <v>0</v>
      </c>
      <c r="AF18" s="379">
        <f>SUM(W18:AD18)</f>
        <v>1.0235452540108469</v>
      </c>
      <c r="AH18" s="1"/>
      <c r="AI18" s="63"/>
      <c r="AJ18" s="62"/>
      <c r="AK18" s="62"/>
      <c r="AL18" s="62"/>
      <c r="AM18" s="61"/>
      <c r="AN18" s="378">
        <f t="shared" ref="AN18:AU18" si="28">SUM(AN8:AN17)</f>
        <v>1</v>
      </c>
      <c r="AO18" s="378">
        <f t="shared" si="28"/>
        <v>0</v>
      </c>
      <c r="AP18" s="378">
        <f t="shared" si="28"/>
        <v>0</v>
      </c>
      <c r="AQ18" s="378">
        <f t="shared" si="28"/>
        <v>0</v>
      </c>
      <c r="AR18" s="378">
        <f t="shared" si="28"/>
        <v>0</v>
      </c>
      <c r="AS18" s="378">
        <f t="shared" si="28"/>
        <v>0</v>
      </c>
      <c r="AT18" s="378">
        <f t="shared" si="28"/>
        <v>0</v>
      </c>
      <c r="AU18" s="378">
        <f t="shared" si="28"/>
        <v>0</v>
      </c>
      <c r="AV18" s="379">
        <f>SUM(AI18:AM18)</f>
        <v>0</v>
      </c>
      <c r="AW18" s="379">
        <f>SUM(AN18:AU18)</f>
        <v>1</v>
      </c>
      <c r="AY18" s="10"/>
      <c r="AZ18" s="63"/>
      <c r="BA18" s="62"/>
      <c r="BB18" s="62"/>
      <c r="BC18" s="62"/>
      <c r="BD18" s="61"/>
      <c r="BE18" s="49">
        <f t="shared" ref="BE18:BL18" si="29">SUM(BE8:BE17)</f>
        <v>0</v>
      </c>
      <c r="BF18" s="49">
        <f t="shared" si="29"/>
        <v>0</v>
      </c>
      <c r="BG18" s="49">
        <f t="shared" si="29"/>
        <v>0</v>
      </c>
      <c r="BH18" s="49">
        <f t="shared" si="29"/>
        <v>0</v>
      </c>
      <c r="BI18" s="49">
        <f t="shared" si="29"/>
        <v>0</v>
      </c>
      <c r="BJ18" s="49">
        <f t="shared" si="29"/>
        <v>0</v>
      </c>
      <c r="BK18" s="49">
        <f t="shared" si="29"/>
        <v>0</v>
      </c>
      <c r="BL18" s="49">
        <f t="shared" si="29"/>
        <v>0</v>
      </c>
      <c r="BM18" s="48">
        <f>SUM(AZ18:BD18)</f>
        <v>0</v>
      </c>
      <c r="BN18" s="48">
        <f>SUM(BE18:BL18)</f>
        <v>0</v>
      </c>
      <c r="BP18" s="10"/>
      <c r="BQ18" s="63"/>
      <c r="BR18" s="62"/>
      <c r="BS18" s="62"/>
      <c r="BT18" s="62"/>
      <c r="BU18" s="61"/>
      <c r="BV18" s="378">
        <f t="shared" ref="BV18:CC18" si="30">SUM(BV8:BV17)</f>
        <v>45</v>
      </c>
      <c r="BW18" s="378">
        <f t="shared" si="30"/>
        <v>0</v>
      </c>
      <c r="BX18" s="378">
        <f t="shared" si="30"/>
        <v>0</v>
      </c>
      <c r="BY18" s="378">
        <f t="shared" si="30"/>
        <v>0</v>
      </c>
      <c r="BZ18" s="378">
        <f t="shared" si="30"/>
        <v>0</v>
      </c>
      <c r="CA18" s="378">
        <f t="shared" si="30"/>
        <v>0</v>
      </c>
      <c r="CB18" s="378">
        <f t="shared" si="30"/>
        <v>0</v>
      </c>
      <c r="CC18" s="378">
        <f t="shared" si="30"/>
        <v>0</v>
      </c>
      <c r="CD18" s="379">
        <f>SUM(BQ18:BU18)</f>
        <v>0</v>
      </c>
      <c r="CE18" s="379">
        <f>SUM(BV18:CC18)</f>
        <v>45</v>
      </c>
      <c r="CU18" s="10"/>
      <c r="CV18" s="63"/>
      <c r="CW18" s="62"/>
      <c r="CX18" s="62"/>
      <c r="CY18" s="62"/>
      <c r="CZ18" s="61"/>
      <c r="DA18" s="378">
        <f t="shared" ref="DA18:DH18" si="31">SUM(DA8:DA17)</f>
        <v>0.63509689999999996</v>
      </c>
      <c r="DB18" s="378">
        <f>SUM(DB8:DB17)</f>
        <v>0.2642893</v>
      </c>
      <c r="DC18" s="378">
        <f t="shared" si="31"/>
        <v>-37.950687369999997</v>
      </c>
      <c r="DD18" s="378">
        <f t="shared" si="31"/>
        <v>1.2638E-3</v>
      </c>
      <c r="DE18" s="378">
        <f t="shared" si="31"/>
        <v>4.5500000000000006E-2</v>
      </c>
      <c r="DF18" s="378">
        <f t="shared" si="31"/>
        <v>2.8082624010847115E-2</v>
      </c>
      <c r="DG18" s="378">
        <f t="shared" si="31"/>
        <v>0</v>
      </c>
      <c r="DH18" s="378">
        <f t="shared" si="31"/>
        <v>0</v>
      </c>
      <c r="DI18" s="379">
        <f>SUM(CV18:CZ18)</f>
        <v>0</v>
      </c>
      <c r="DJ18" s="379">
        <f>SUM(DA18:DH18)</f>
        <v>-36.976454745989152</v>
      </c>
      <c r="DL18" s="10"/>
      <c r="DM18" s="63"/>
      <c r="DN18" s="62"/>
      <c r="DO18" s="62"/>
      <c r="DP18" s="62"/>
      <c r="DQ18" s="61"/>
      <c r="DR18" s="34">
        <f t="shared" ref="DR18:DY18" si="32">SUM(DR8:DR17)</f>
        <v>0</v>
      </c>
      <c r="DS18" s="34">
        <f t="shared" si="32"/>
        <v>0</v>
      </c>
      <c r="DT18" s="34">
        <f t="shared" si="32"/>
        <v>0</v>
      </c>
      <c r="DU18" s="34">
        <f t="shared" si="32"/>
        <v>0</v>
      </c>
      <c r="DV18" s="34">
        <f t="shared" si="32"/>
        <v>0</v>
      </c>
      <c r="DW18" s="34">
        <f t="shared" si="32"/>
        <v>0</v>
      </c>
      <c r="DX18" s="34">
        <f t="shared" si="32"/>
        <v>0</v>
      </c>
      <c r="DY18" s="34">
        <f t="shared" si="32"/>
        <v>0</v>
      </c>
      <c r="DZ18" s="33">
        <f>SUM(DM18:DQ18)</f>
        <v>0</v>
      </c>
      <c r="EA18" s="33">
        <f>SUM(DR18:DY18)</f>
        <v>0</v>
      </c>
      <c r="EQ18" s="10"/>
      <c r="ER18" s="63"/>
      <c r="ES18" s="62"/>
      <c r="ET18" s="62"/>
      <c r="EU18" s="62"/>
      <c r="EV18" s="61"/>
      <c r="EW18" s="378">
        <f t="shared" ref="EW18:FC18" si="33">SUM(EW8:EW17)</f>
        <v>0</v>
      </c>
      <c r="EX18" s="378">
        <f t="shared" si="33"/>
        <v>0</v>
      </c>
      <c r="EY18" s="378">
        <f t="shared" si="33"/>
        <v>0</v>
      </c>
      <c r="EZ18" s="378">
        <f t="shared" si="33"/>
        <v>0</v>
      </c>
      <c r="FA18" s="378">
        <f t="shared" si="33"/>
        <v>0</v>
      </c>
      <c r="FB18" s="378">
        <f t="shared" si="33"/>
        <v>0</v>
      </c>
      <c r="FC18" s="378">
        <f t="shared" si="33"/>
        <v>0</v>
      </c>
      <c r="FD18" s="378">
        <f>SUM(FD8:FD17)</f>
        <v>0</v>
      </c>
      <c r="FE18" s="379">
        <f>SUM(ER18:EV18)</f>
        <v>0</v>
      </c>
      <c r="FF18" s="379">
        <f>SUM(EW18:FD18)</f>
        <v>0</v>
      </c>
      <c r="FH18" s="10"/>
      <c r="FI18" s="63"/>
      <c r="FJ18" s="62"/>
      <c r="FK18" s="62"/>
      <c r="FL18" s="62"/>
      <c r="FM18" s="61"/>
      <c r="FN18" s="378">
        <f t="shared" ref="FN18:FU18" si="34">SUM(FN8:FN17)</f>
        <v>0</v>
      </c>
      <c r="FO18" s="378">
        <f>SUM(FO8:FO17)</f>
        <v>0</v>
      </c>
      <c r="FP18" s="378">
        <f t="shared" si="34"/>
        <v>0</v>
      </c>
      <c r="FQ18" s="378">
        <f t="shared" si="34"/>
        <v>0</v>
      </c>
      <c r="FR18" s="378">
        <f t="shared" si="34"/>
        <v>0</v>
      </c>
      <c r="FS18" s="378">
        <f t="shared" si="34"/>
        <v>0</v>
      </c>
      <c r="FT18" s="378">
        <f t="shared" si="34"/>
        <v>0</v>
      </c>
      <c r="FU18" s="378">
        <f t="shared" si="34"/>
        <v>0</v>
      </c>
      <c r="FV18" s="379">
        <f>SUM(FI18:FM18)</f>
        <v>0</v>
      </c>
      <c r="FW18" s="379">
        <f>SUM(FN18:FU18)</f>
        <v>0</v>
      </c>
      <c r="FY18" s="10"/>
      <c r="FZ18" s="63"/>
      <c r="GA18" s="62"/>
      <c r="GB18" s="62"/>
      <c r="GC18" s="62"/>
      <c r="GD18" s="61"/>
      <c r="GE18" s="378">
        <f t="shared" ref="GE18" si="35">SUM(GE8:GE17)</f>
        <v>-759</v>
      </c>
      <c r="GF18" s="378">
        <f>SUM(GF8:GF17)</f>
        <v>-4814</v>
      </c>
      <c r="GG18" s="378">
        <f t="shared" ref="GG18:GL18" si="36">SUM(GG8:GG17)</f>
        <v>-533.38179072000003</v>
      </c>
      <c r="GH18" s="378">
        <f t="shared" si="36"/>
        <v>-1192.8030359300001</v>
      </c>
      <c r="GI18" s="378">
        <f t="shared" si="36"/>
        <v>-1165.3388916076301</v>
      </c>
      <c r="GJ18" s="378">
        <f t="shared" si="36"/>
        <v>-845.17683887999999</v>
      </c>
      <c r="GK18" s="378">
        <f t="shared" si="36"/>
        <v>0</v>
      </c>
      <c r="GL18" s="378">
        <f t="shared" si="36"/>
        <v>0</v>
      </c>
      <c r="GM18" s="379">
        <f>SUM(FZ18:GD18)</f>
        <v>0</v>
      </c>
      <c r="GN18" s="379">
        <f>SUM(GE18:GL18)</f>
        <v>-9309.7005571376303</v>
      </c>
      <c r="GP18" s="10"/>
      <c r="GQ18" s="63"/>
      <c r="GR18" s="62"/>
      <c r="GS18" s="62"/>
      <c r="GT18" s="62"/>
      <c r="GU18" s="61"/>
      <c r="GV18" s="49">
        <f t="shared" ref="GV18" si="37">SUM(GV8:GV17)</f>
        <v>0</v>
      </c>
      <c r="GW18" s="49">
        <f>SUM(GW8:GW17)</f>
        <v>0</v>
      </c>
      <c r="GX18" s="49">
        <f t="shared" ref="GX18:HC18" si="38">SUM(GX8:GX17)</f>
        <v>0</v>
      </c>
      <c r="GY18" s="49">
        <f t="shared" si="38"/>
        <v>0</v>
      </c>
      <c r="GZ18" s="49">
        <f t="shared" si="38"/>
        <v>0</v>
      </c>
      <c r="HA18" s="49">
        <f t="shared" si="38"/>
        <v>0</v>
      </c>
      <c r="HB18" s="49">
        <f t="shared" si="38"/>
        <v>0</v>
      </c>
      <c r="HC18" s="49">
        <f t="shared" si="38"/>
        <v>0</v>
      </c>
      <c r="HD18" s="48">
        <f>SUM(GQ18:GU18)</f>
        <v>0</v>
      </c>
      <c r="HE18" s="48">
        <f>SUM(GV18:HC18)</f>
        <v>0</v>
      </c>
      <c r="HG18" s="10"/>
      <c r="HH18" s="63"/>
      <c r="HI18" s="62"/>
      <c r="HJ18" s="62"/>
      <c r="HK18" s="62"/>
      <c r="HL18" s="61"/>
      <c r="HM18" s="49">
        <f t="shared" ref="HM18" si="39">SUM(HM8:HM17)</f>
        <v>0</v>
      </c>
      <c r="HN18" s="49">
        <f>SUM(HN8:HN17)</f>
        <v>0</v>
      </c>
      <c r="HO18" s="49">
        <f t="shared" ref="HO18:HT18" si="40">SUM(HO8:HO17)</f>
        <v>0</v>
      </c>
      <c r="HP18" s="49">
        <f t="shared" si="40"/>
        <v>0</v>
      </c>
      <c r="HQ18" s="49">
        <f t="shared" si="40"/>
        <v>0</v>
      </c>
      <c r="HR18" s="49">
        <f t="shared" si="40"/>
        <v>0</v>
      </c>
      <c r="HS18" s="49">
        <f t="shared" si="40"/>
        <v>0</v>
      </c>
      <c r="HT18" s="49">
        <f t="shared" si="40"/>
        <v>0</v>
      </c>
      <c r="HU18" s="48">
        <f>SUM(HH18:HL18)</f>
        <v>0</v>
      </c>
      <c r="HV18" s="48">
        <f>SUM(HM18:HT18)</f>
        <v>0</v>
      </c>
      <c r="HX18" s="10"/>
      <c r="HY18" s="63"/>
      <c r="HZ18" s="62"/>
      <c r="IA18" s="62"/>
      <c r="IB18" s="62"/>
      <c r="IC18" s="61"/>
      <c r="ID18" s="49">
        <f t="shared" ref="ID18" si="41">SUM(ID8:ID17)</f>
        <v>0</v>
      </c>
      <c r="IE18" s="49">
        <f>SUM(IE8:IE17)</f>
        <v>0</v>
      </c>
      <c r="IF18" s="49">
        <f t="shared" ref="IF18:IK18" si="42">SUM(IF8:IF17)</f>
        <v>0</v>
      </c>
      <c r="IG18" s="49">
        <f t="shared" si="42"/>
        <v>0</v>
      </c>
      <c r="IH18" s="49">
        <f t="shared" si="42"/>
        <v>0</v>
      </c>
      <c r="II18" s="49">
        <f t="shared" si="42"/>
        <v>0</v>
      </c>
      <c r="IJ18" s="49">
        <f t="shared" si="42"/>
        <v>0</v>
      </c>
      <c r="IK18" s="49">
        <f t="shared" si="42"/>
        <v>0</v>
      </c>
      <c r="IL18" s="48">
        <f>SUM(HY18:IC18)</f>
        <v>0</v>
      </c>
      <c r="IM18" s="48">
        <f>SUM(ID18:IK18)</f>
        <v>0</v>
      </c>
    </row>
    <row r="19" spans="3:247">
      <c r="F19" s="40"/>
      <c r="G19" s="40"/>
      <c r="H19" s="40"/>
      <c r="I19" s="40"/>
      <c r="J19" s="40"/>
      <c r="K19" s="40"/>
      <c r="L19" s="40"/>
      <c r="M19" s="40"/>
      <c r="N19" s="40"/>
      <c r="O19" s="40"/>
      <c r="Q19" s="10"/>
      <c r="W19" s="380"/>
      <c r="X19" s="380"/>
      <c r="Y19" s="380"/>
      <c r="Z19" s="380"/>
      <c r="AA19" s="380"/>
      <c r="AB19" s="380"/>
      <c r="AC19" s="380"/>
      <c r="AD19" s="380"/>
      <c r="AE19" s="380"/>
      <c r="AF19" s="380"/>
      <c r="AH19" s="1"/>
      <c r="AN19" s="380"/>
      <c r="AO19" s="380"/>
      <c r="AP19" s="380"/>
      <c r="AQ19" s="380"/>
      <c r="AR19" s="380"/>
      <c r="AS19" s="380"/>
      <c r="AT19" s="380"/>
      <c r="AU19" s="380"/>
      <c r="AV19" s="380"/>
      <c r="AW19" s="380"/>
      <c r="AY19" s="10"/>
      <c r="BP19" s="10"/>
      <c r="BV19" s="380"/>
      <c r="BW19" s="380"/>
      <c r="BX19" s="380"/>
      <c r="BY19" s="380"/>
      <c r="BZ19" s="380"/>
      <c r="CA19" s="380"/>
      <c r="CB19" s="380"/>
      <c r="CC19" s="380"/>
      <c r="CD19" s="380"/>
      <c r="CE19" s="380"/>
      <c r="CU19" s="10"/>
      <c r="DA19" s="380"/>
      <c r="DB19" s="380"/>
      <c r="DC19" s="380"/>
      <c r="DD19" s="380"/>
      <c r="DE19" s="380"/>
      <c r="DF19" s="380"/>
      <c r="DG19" s="380"/>
      <c r="DH19" s="380"/>
      <c r="DI19" s="380"/>
      <c r="DJ19" s="380"/>
      <c r="DL19" s="10"/>
      <c r="EQ19" s="10"/>
      <c r="EW19" s="380"/>
      <c r="EX19" s="380"/>
      <c r="EY19" s="380"/>
      <c r="EZ19" s="380"/>
      <c r="FA19" s="380"/>
      <c r="FB19" s="380"/>
      <c r="FC19" s="380"/>
      <c r="FD19" s="380"/>
      <c r="FE19" s="380"/>
      <c r="FF19" s="380"/>
      <c r="FH19" s="10"/>
      <c r="FN19" s="380"/>
      <c r="FO19" s="380"/>
      <c r="FP19" s="380"/>
      <c r="FQ19" s="380"/>
      <c r="FR19" s="380"/>
      <c r="FS19" s="380"/>
      <c r="FT19" s="380"/>
      <c r="FU19" s="380"/>
      <c r="FV19" s="380"/>
      <c r="FW19" s="380"/>
      <c r="FY19" s="10"/>
      <c r="GE19" s="380"/>
      <c r="GF19" s="380"/>
      <c r="GG19" s="380"/>
      <c r="GH19" s="380"/>
      <c r="GI19" s="380"/>
      <c r="GJ19" s="380"/>
      <c r="GK19" s="380"/>
      <c r="GL19" s="380"/>
      <c r="GM19" s="380"/>
      <c r="GN19" s="380"/>
      <c r="GP19" s="10"/>
      <c r="HG19" s="10"/>
      <c r="HX19" s="10"/>
    </row>
    <row r="20" spans="3:247">
      <c r="C20" s="24" t="s">
        <v>25</v>
      </c>
      <c r="F20" s="40"/>
      <c r="G20" s="40"/>
      <c r="H20" s="40"/>
      <c r="I20" s="40"/>
      <c r="J20" s="40"/>
      <c r="K20" s="40"/>
      <c r="L20" s="40"/>
      <c r="M20" s="40"/>
      <c r="N20" s="40"/>
      <c r="O20" s="40"/>
      <c r="Q20" s="10"/>
      <c r="R20" s="38"/>
      <c r="S20" s="38"/>
      <c r="T20" s="38"/>
      <c r="U20" s="38"/>
      <c r="V20" s="38"/>
      <c r="W20" s="380"/>
      <c r="X20" s="380"/>
      <c r="Y20" s="380"/>
      <c r="Z20" s="380"/>
      <c r="AA20" s="380"/>
      <c r="AB20" s="380"/>
      <c r="AC20" s="380"/>
      <c r="AD20" s="380"/>
      <c r="AE20" s="380"/>
      <c r="AF20" s="380"/>
      <c r="AH20" s="1"/>
      <c r="AI20" s="38"/>
      <c r="AJ20" s="38"/>
      <c r="AK20" s="38"/>
      <c r="AL20" s="38"/>
      <c r="AM20" s="38"/>
      <c r="AN20" s="380"/>
      <c r="AO20" s="380"/>
      <c r="AP20" s="380"/>
      <c r="AQ20" s="380"/>
      <c r="AR20" s="380"/>
      <c r="AS20" s="380"/>
      <c r="AT20" s="380"/>
      <c r="AU20" s="380"/>
      <c r="AV20" s="380"/>
      <c r="AW20" s="380"/>
      <c r="AY20" s="10"/>
      <c r="AZ20" s="38"/>
      <c r="BA20" s="38"/>
      <c r="BB20" s="38"/>
      <c r="BC20" s="38"/>
      <c r="BD20" s="38"/>
      <c r="BE20" s="38"/>
      <c r="BF20" s="38"/>
      <c r="BG20" s="38"/>
      <c r="BH20" s="38"/>
      <c r="BI20" s="38"/>
      <c r="BJ20" s="38"/>
      <c r="BK20" s="38"/>
      <c r="BL20" s="38"/>
      <c r="BM20" s="38"/>
      <c r="BN20" s="38"/>
      <c r="BP20" s="10"/>
      <c r="BQ20" s="38"/>
      <c r="BR20" s="38"/>
      <c r="BS20" s="38"/>
      <c r="BT20" s="38"/>
      <c r="BU20" s="38"/>
      <c r="BV20" s="380"/>
      <c r="BW20" s="380"/>
      <c r="BX20" s="380"/>
      <c r="BY20" s="380"/>
      <c r="BZ20" s="380"/>
      <c r="CA20" s="380"/>
      <c r="CB20" s="380"/>
      <c r="CC20" s="380"/>
      <c r="CD20" s="380"/>
      <c r="CE20" s="380"/>
      <c r="CU20" s="10"/>
      <c r="CV20" s="38"/>
      <c r="CW20" s="38"/>
      <c r="CX20" s="38"/>
      <c r="CY20" s="38"/>
      <c r="CZ20" s="38"/>
      <c r="DA20" s="380"/>
      <c r="DB20" s="380"/>
      <c r="DC20" s="380"/>
      <c r="DD20" s="380"/>
      <c r="DE20" s="380"/>
      <c r="DF20" s="380"/>
      <c r="DG20" s="380"/>
      <c r="DH20" s="380"/>
      <c r="DI20" s="380"/>
      <c r="DJ20" s="380"/>
      <c r="DL20" s="10"/>
      <c r="DM20" s="38"/>
      <c r="DN20" s="38"/>
      <c r="DO20" s="38"/>
      <c r="DP20" s="38"/>
      <c r="DQ20" s="38"/>
      <c r="EQ20" s="10"/>
      <c r="ER20" s="38"/>
      <c r="ES20" s="38"/>
      <c r="ET20" s="38"/>
      <c r="EU20" s="38"/>
      <c r="EV20" s="38"/>
      <c r="EW20" s="380"/>
      <c r="EX20" s="380"/>
      <c r="EY20" s="380"/>
      <c r="EZ20" s="380"/>
      <c r="FA20" s="380"/>
      <c r="FB20" s="380"/>
      <c r="FC20" s="380"/>
      <c r="FD20" s="380"/>
      <c r="FE20" s="380"/>
      <c r="FF20" s="380"/>
      <c r="FH20" s="10"/>
      <c r="FI20" s="38"/>
      <c r="FJ20" s="38"/>
      <c r="FK20" s="38"/>
      <c r="FL20" s="38"/>
      <c r="FM20" s="38"/>
      <c r="FN20" s="380"/>
      <c r="FO20" s="380"/>
      <c r="FP20" s="380"/>
      <c r="FQ20" s="380"/>
      <c r="FR20" s="380"/>
      <c r="FS20" s="380"/>
      <c r="FT20" s="380"/>
      <c r="FU20" s="380"/>
      <c r="FV20" s="380"/>
      <c r="FW20" s="380"/>
      <c r="FY20" s="10"/>
      <c r="FZ20" s="38"/>
      <c r="GA20" s="38"/>
      <c r="GB20" s="38"/>
      <c r="GC20" s="38"/>
      <c r="GD20" s="38"/>
      <c r="GE20" s="380"/>
      <c r="GF20" s="380"/>
      <c r="GG20" s="380"/>
      <c r="GH20" s="380"/>
      <c r="GI20" s="380"/>
      <c r="GJ20" s="380"/>
      <c r="GK20" s="380"/>
      <c r="GL20" s="380"/>
      <c r="GM20" s="380"/>
      <c r="GN20" s="380"/>
      <c r="GP20" s="10"/>
      <c r="GQ20" s="38"/>
      <c r="GR20" s="38"/>
      <c r="GS20" s="38"/>
      <c r="GT20" s="38"/>
      <c r="GU20" s="38"/>
      <c r="HG20" s="10"/>
      <c r="HH20" s="38"/>
      <c r="HI20" s="38"/>
      <c r="HJ20" s="38"/>
      <c r="HK20" s="38"/>
      <c r="HL20" s="38"/>
      <c r="HX20" s="10"/>
      <c r="HY20" s="38"/>
      <c r="HZ20" s="38"/>
      <c r="IA20" s="38"/>
      <c r="IB20" s="38"/>
      <c r="IC20" s="38"/>
    </row>
    <row r="21" spans="3:247">
      <c r="C21" s="24"/>
      <c r="E21" s="39" t="s">
        <v>629</v>
      </c>
      <c r="F21" s="40"/>
      <c r="G21" s="39" t="s">
        <v>24</v>
      </c>
      <c r="H21" s="42"/>
      <c r="I21" s="39" t="s">
        <v>95</v>
      </c>
      <c r="J21" s="40"/>
      <c r="K21" s="39" t="s">
        <v>630</v>
      </c>
      <c r="L21" s="40"/>
      <c r="M21" s="39" t="s">
        <v>631</v>
      </c>
      <c r="N21" s="40"/>
      <c r="O21" s="39" t="s">
        <v>631</v>
      </c>
      <c r="Q21" s="10"/>
      <c r="R21" s="153"/>
      <c r="S21" s="154"/>
      <c r="T21" s="154"/>
      <c r="U21" s="154"/>
      <c r="V21" s="68"/>
      <c r="W21" s="340">
        <v>0.11087734409437509</v>
      </c>
      <c r="X21" s="340">
        <v>8.0598000000000006E-3</v>
      </c>
      <c r="Y21" s="340">
        <v>0</v>
      </c>
      <c r="Z21" s="340">
        <v>0</v>
      </c>
      <c r="AA21" s="340">
        <v>0</v>
      </c>
      <c r="AB21" s="340">
        <v>0</v>
      </c>
      <c r="AC21" s="340"/>
      <c r="AD21" s="340"/>
      <c r="AE21" s="379">
        <f t="shared" ref="AE21:AE24" si="43">SUM(R21:V21)</f>
        <v>0</v>
      </c>
      <c r="AF21" s="379">
        <f t="shared" ref="AF21:AF24" si="44">SUM(W21:AD21)</f>
        <v>0.1189371440943751</v>
      </c>
      <c r="AH21" s="1"/>
      <c r="AI21" s="153"/>
      <c r="AJ21" s="154"/>
      <c r="AK21" s="154"/>
      <c r="AL21" s="154"/>
      <c r="AM21" s="68"/>
      <c r="AN21" s="340">
        <v>0</v>
      </c>
      <c r="AO21" s="340">
        <v>0</v>
      </c>
      <c r="AP21" s="340">
        <v>0</v>
      </c>
      <c r="AQ21" s="340">
        <v>0</v>
      </c>
      <c r="AR21" s="340">
        <v>0</v>
      </c>
      <c r="AS21" s="340">
        <v>0</v>
      </c>
      <c r="AT21" s="340"/>
      <c r="AU21" s="340"/>
      <c r="AV21" s="379">
        <f>SUM(AI21:AM21)</f>
        <v>0</v>
      </c>
      <c r="AW21" s="379">
        <f t="shared" ref="AW21:AW30" si="45">SUM(AN21:AU21)</f>
        <v>0</v>
      </c>
      <c r="AY21" s="10"/>
      <c r="AZ21" s="153"/>
      <c r="BA21" s="154"/>
      <c r="BB21" s="154"/>
      <c r="BC21" s="154"/>
      <c r="BD21" s="68"/>
      <c r="BE21" s="41">
        <v>0</v>
      </c>
      <c r="BF21" s="41">
        <v>0</v>
      </c>
      <c r="BG21" s="41">
        <v>0</v>
      </c>
      <c r="BH21" s="41">
        <v>0</v>
      </c>
      <c r="BI21" s="41">
        <v>0</v>
      </c>
      <c r="BJ21" s="41">
        <v>0</v>
      </c>
      <c r="BK21" s="41"/>
      <c r="BL21" s="41"/>
      <c r="BM21" s="48">
        <f>SUM(AZ21:BD21)</f>
        <v>0</v>
      </c>
      <c r="BN21" s="48">
        <f t="shared" ref="BN21:BN30" si="46">SUM(BE21:BL21)</f>
        <v>0</v>
      </c>
      <c r="BP21" s="10"/>
      <c r="BQ21" s="153"/>
      <c r="BR21" s="154"/>
      <c r="BS21" s="154"/>
      <c r="BT21" s="154"/>
      <c r="BU21" s="68"/>
      <c r="BV21" s="340">
        <v>0</v>
      </c>
      <c r="BW21" s="340">
        <v>0</v>
      </c>
      <c r="BX21" s="340">
        <v>0</v>
      </c>
      <c r="BY21" s="340">
        <v>0</v>
      </c>
      <c r="BZ21" s="340">
        <v>0</v>
      </c>
      <c r="CA21" s="340">
        <v>0</v>
      </c>
      <c r="CB21" s="340"/>
      <c r="CC21" s="340"/>
      <c r="CD21" s="379">
        <f t="shared" ref="CD21:CD30" si="47">SUM(BQ21:BU21)</f>
        <v>0</v>
      </c>
      <c r="CE21" s="379">
        <f t="shared" ref="CE21:CE30" si="48">SUM(BV21:CC21)</f>
        <v>0</v>
      </c>
      <c r="CU21" s="10"/>
      <c r="CV21" s="153"/>
      <c r="CW21" s="154"/>
      <c r="CX21" s="154"/>
      <c r="CY21" s="154"/>
      <c r="CZ21" s="68"/>
      <c r="DA21" s="340">
        <v>0</v>
      </c>
      <c r="DB21" s="340">
        <v>0</v>
      </c>
      <c r="DC21" s="340">
        <v>0</v>
      </c>
      <c r="DD21" s="340">
        <v>0</v>
      </c>
      <c r="DE21" s="340">
        <v>0</v>
      </c>
      <c r="DF21" s="340">
        <v>0</v>
      </c>
      <c r="DG21" s="340"/>
      <c r="DH21" s="340"/>
      <c r="DI21" s="379">
        <f t="shared" ref="DI21:DI30" si="49">SUM(CV21:CZ21)</f>
        <v>0</v>
      </c>
      <c r="DJ21" s="379">
        <f t="shared" ref="DJ21:DJ30" si="50">SUM(DA21:DH21)</f>
        <v>0</v>
      </c>
      <c r="DL21" s="10"/>
      <c r="DM21" s="153"/>
      <c r="DN21" s="154"/>
      <c r="DO21" s="154"/>
      <c r="DP21" s="154"/>
      <c r="DQ21" s="68"/>
      <c r="DR21" s="41">
        <v>0</v>
      </c>
      <c r="DS21" s="41">
        <v>0</v>
      </c>
      <c r="DT21" s="41">
        <v>0</v>
      </c>
      <c r="DU21" s="41">
        <v>0</v>
      </c>
      <c r="DV21" s="41">
        <v>0</v>
      </c>
      <c r="DW21" s="41">
        <v>0</v>
      </c>
      <c r="DX21" s="41"/>
      <c r="DY21" s="41"/>
      <c r="DZ21" s="33">
        <f t="shared" ref="DZ21:DZ30" si="51">SUM(DM21:DQ21)</f>
        <v>0</v>
      </c>
      <c r="EA21" s="33">
        <f t="shared" ref="EA21:EA30" si="52">SUM(DR21:DY21)</f>
        <v>0</v>
      </c>
      <c r="EQ21" s="10"/>
      <c r="ER21" s="153"/>
      <c r="ES21" s="154"/>
      <c r="ET21" s="154"/>
      <c r="EU21" s="154"/>
      <c r="EV21" s="68"/>
      <c r="EW21" s="340">
        <v>0</v>
      </c>
      <c r="EX21" s="340">
        <v>0</v>
      </c>
      <c r="EY21" s="340">
        <v>0</v>
      </c>
      <c r="EZ21" s="340">
        <v>0</v>
      </c>
      <c r="FA21" s="340">
        <v>0</v>
      </c>
      <c r="FB21" s="340">
        <v>0</v>
      </c>
      <c r="FC21" s="340"/>
      <c r="FD21" s="340"/>
      <c r="FE21" s="379">
        <f t="shared" ref="FE21:FE30" si="53">SUM(ER21:EV21)</f>
        <v>0</v>
      </c>
      <c r="FF21" s="379">
        <f t="shared" ref="FF21:FF30" si="54">SUM(EW21:FD21)</f>
        <v>0</v>
      </c>
      <c r="FH21" s="10"/>
      <c r="FI21" s="153"/>
      <c r="FJ21" s="154"/>
      <c r="FK21" s="154"/>
      <c r="FL21" s="154"/>
      <c r="FM21" s="68"/>
      <c r="FN21" s="340">
        <v>0</v>
      </c>
      <c r="FO21" s="340">
        <v>0</v>
      </c>
      <c r="FP21" s="340">
        <v>0</v>
      </c>
      <c r="FQ21" s="340">
        <v>0</v>
      </c>
      <c r="FR21" s="340">
        <v>0</v>
      </c>
      <c r="FS21" s="340">
        <v>0</v>
      </c>
      <c r="FT21" s="340"/>
      <c r="FU21" s="340"/>
      <c r="FV21" s="379">
        <f t="shared" ref="FV21:FV30" si="55">SUM(FI21:FM21)</f>
        <v>0</v>
      </c>
      <c r="FW21" s="379">
        <f t="shared" ref="FW21:FW30" si="56">SUM(FN21:FU21)</f>
        <v>0</v>
      </c>
      <c r="FY21" s="10"/>
      <c r="FZ21" s="153"/>
      <c r="GA21" s="154"/>
      <c r="GB21" s="154"/>
      <c r="GC21" s="154"/>
      <c r="GD21" s="68"/>
      <c r="GE21" s="340">
        <v>0</v>
      </c>
      <c r="GF21" s="340">
        <v>0</v>
      </c>
      <c r="GG21" s="340">
        <v>0</v>
      </c>
      <c r="GH21" s="340">
        <v>0</v>
      </c>
      <c r="GI21" s="340">
        <v>0</v>
      </c>
      <c r="GJ21" s="340">
        <v>0</v>
      </c>
      <c r="GK21" s="340"/>
      <c r="GL21" s="340"/>
      <c r="GM21" s="379">
        <f t="shared" ref="GM21:GM30" si="57">SUM(FZ21:GD21)</f>
        <v>0</v>
      </c>
      <c r="GN21" s="379">
        <f t="shared" ref="GN21:GN30" si="58">SUM(GE21:GL21)</f>
        <v>0</v>
      </c>
      <c r="GP21" s="10"/>
      <c r="GQ21" s="153"/>
      <c r="GR21" s="154"/>
      <c r="GS21" s="154"/>
      <c r="GT21" s="154"/>
      <c r="GU21" s="68"/>
      <c r="GV21" s="41">
        <v>0</v>
      </c>
      <c r="GW21" s="41">
        <v>0</v>
      </c>
      <c r="GX21" s="41">
        <v>0</v>
      </c>
      <c r="GY21" s="41">
        <v>0</v>
      </c>
      <c r="GZ21" s="41">
        <v>0</v>
      </c>
      <c r="HA21" s="41">
        <v>0</v>
      </c>
      <c r="HB21" s="41"/>
      <c r="HC21" s="41"/>
      <c r="HD21" s="48">
        <f t="shared" ref="HD21:HD30" si="59">SUM(GQ21:GU21)</f>
        <v>0</v>
      </c>
      <c r="HE21" s="48">
        <f t="shared" ref="HE21:HE30" si="60">SUM(GV21:HC21)</f>
        <v>0</v>
      </c>
      <c r="HG21" s="10"/>
      <c r="HH21" s="153"/>
      <c r="HI21" s="154"/>
      <c r="HJ21" s="154"/>
      <c r="HK21" s="154"/>
      <c r="HL21" s="68"/>
      <c r="HM21" s="41">
        <v>0</v>
      </c>
      <c r="HN21" s="41">
        <v>0</v>
      </c>
      <c r="HO21" s="41">
        <v>0</v>
      </c>
      <c r="HP21" s="41">
        <v>0</v>
      </c>
      <c r="HQ21" s="41">
        <v>0</v>
      </c>
      <c r="HR21" s="41">
        <v>0</v>
      </c>
      <c r="HS21" s="41"/>
      <c r="HT21" s="41"/>
      <c r="HU21" s="48">
        <f>SUM(HH21:HL21)</f>
        <v>0</v>
      </c>
      <c r="HV21" s="48">
        <f t="shared" ref="HV21:HV30" si="61">SUM(HM21:HT21)</f>
        <v>0</v>
      </c>
      <c r="HX21" s="10"/>
      <c r="HY21" s="153"/>
      <c r="HZ21" s="154"/>
      <c r="IA21" s="154"/>
      <c r="IB21" s="154"/>
      <c r="IC21" s="68"/>
      <c r="ID21" s="41">
        <v>0</v>
      </c>
      <c r="IE21" s="41">
        <v>0</v>
      </c>
      <c r="IF21" s="41">
        <v>0</v>
      </c>
      <c r="IG21" s="41">
        <v>0</v>
      </c>
      <c r="IH21" s="41">
        <v>0</v>
      </c>
      <c r="II21" s="41">
        <v>0</v>
      </c>
      <c r="IJ21" s="41"/>
      <c r="IK21" s="41"/>
      <c r="IL21" s="48">
        <f t="shared" ref="IL21:IL30" si="62">SUM(HY21:IC21)</f>
        <v>0</v>
      </c>
      <c r="IM21" s="48">
        <f t="shared" ref="IM21:IM30" si="63">SUM(ID21:IK21)</f>
        <v>0</v>
      </c>
    </row>
    <row r="22" spans="3:247">
      <c r="C22" s="24"/>
      <c r="D22" s="24"/>
      <c r="E22" s="39" t="s">
        <v>625</v>
      </c>
      <c r="F22" s="40"/>
      <c r="G22" s="39" t="s">
        <v>24</v>
      </c>
      <c r="H22" s="42"/>
      <c r="I22" s="39"/>
      <c r="J22" s="40"/>
      <c r="K22" s="39"/>
      <c r="L22" s="40"/>
      <c r="M22" s="39"/>
      <c r="N22" s="40"/>
      <c r="O22" s="39"/>
      <c r="Q22" s="10"/>
      <c r="R22" s="67"/>
      <c r="S22" s="66"/>
      <c r="T22" s="66"/>
      <c r="U22" s="66"/>
      <c r="V22" s="65"/>
      <c r="W22" s="340"/>
      <c r="X22" s="340"/>
      <c r="Y22" s="340"/>
      <c r="Z22" s="340"/>
      <c r="AA22" s="340"/>
      <c r="AB22" s="340"/>
      <c r="AC22" s="340"/>
      <c r="AD22" s="340"/>
      <c r="AE22" s="379">
        <f t="shared" si="43"/>
        <v>0</v>
      </c>
      <c r="AF22" s="379">
        <f t="shared" si="44"/>
        <v>0</v>
      </c>
      <c r="AH22" s="1"/>
      <c r="AI22" s="67"/>
      <c r="AJ22" s="66"/>
      <c r="AK22" s="66"/>
      <c r="AL22" s="66"/>
      <c r="AM22" s="65"/>
      <c r="AN22" s="340"/>
      <c r="AO22" s="340"/>
      <c r="AP22" s="340"/>
      <c r="AQ22" s="340"/>
      <c r="AR22" s="340"/>
      <c r="AS22" s="340"/>
      <c r="AT22" s="340"/>
      <c r="AU22" s="340"/>
      <c r="AV22" s="379">
        <f t="shared" ref="AV22:AV23" si="64">SUM(AI22:AM22)</f>
        <v>0</v>
      </c>
      <c r="AW22" s="379">
        <f t="shared" ref="AW22:AW23" si="65">SUM(AN22:AU22)</f>
        <v>0</v>
      </c>
      <c r="AY22" s="10"/>
      <c r="AZ22" s="67"/>
      <c r="BA22" s="66"/>
      <c r="BB22" s="66"/>
      <c r="BC22" s="66"/>
      <c r="BD22" s="65"/>
      <c r="BE22" s="41"/>
      <c r="BF22" s="41"/>
      <c r="BG22" s="41"/>
      <c r="BH22" s="41"/>
      <c r="BI22" s="41"/>
      <c r="BJ22" s="41"/>
      <c r="BK22" s="41"/>
      <c r="BL22" s="41"/>
      <c r="BM22" s="48">
        <f t="shared" ref="BM22:BM30" si="66">SUM(AZ22:BD22)</f>
        <v>0</v>
      </c>
      <c r="BN22" s="48">
        <f t="shared" si="46"/>
        <v>0</v>
      </c>
      <c r="BP22" s="10"/>
      <c r="BQ22" s="67"/>
      <c r="BR22" s="66"/>
      <c r="BS22" s="66"/>
      <c r="BT22" s="66"/>
      <c r="BU22" s="65"/>
      <c r="BV22" s="340"/>
      <c r="BW22" s="340"/>
      <c r="BX22" s="340"/>
      <c r="BY22" s="340"/>
      <c r="BZ22" s="340"/>
      <c r="CA22" s="340"/>
      <c r="CB22" s="340"/>
      <c r="CC22" s="340"/>
      <c r="CD22" s="379">
        <f t="shared" si="47"/>
        <v>0</v>
      </c>
      <c r="CE22" s="379">
        <f t="shared" si="48"/>
        <v>0</v>
      </c>
      <c r="CU22" s="10"/>
      <c r="CV22" s="67"/>
      <c r="CW22" s="66"/>
      <c r="CX22" s="66"/>
      <c r="CY22" s="66"/>
      <c r="CZ22" s="65"/>
      <c r="DA22" s="340"/>
      <c r="DB22" s="340"/>
      <c r="DC22" s="340"/>
      <c r="DD22" s="340"/>
      <c r="DE22" s="340"/>
      <c r="DF22" s="340"/>
      <c r="DG22" s="340"/>
      <c r="DH22" s="340"/>
      <c r="DI22" s="379">
        <f t="shared" si="49"/>
        <v>0</v>
      </c>
      <c r="DJ22" s="379">
        <f t="shared" si="50"/>
        <v>0</v>
      </c>
      <c r="DL22" s="10"/>
      <c r="DM22" s="67"/>
      <c r="DN22" s="66"/>
      <c r="DO22" s="66"/>
      <c r="DP22" s="66"/>
      <c r="DQ22" s="65"/>
      <c r="DR22" s="41"/>
      <c r="DS22" s="41"/>
      <c r="DT22" s="41"/>
      <c r="DU22" s="41"/>
      <c r="DV22" s="41"/>
      <c r="DW22" s="41"/>
      <c r="DX22" s="41"/>
      <c r="DY22" s="41"/>
      <c r="DZ22" s="33">
        <f t="shared" si="51"/>
        <v>0</v>
      </c>
      <c r="EA22" s="33">
        <f t="shared" si="52"/>
        <v>0</v>
      </c>
      <c r="EQ22" s="10"/>
      <c r="ER22" s="67"/>
      <c r="ES22" s="66"/>
      <c r="ET22" s="66"/>
      <c r="EU22" s="66"/>
      <c r="EV22" s="65"/>
      <c r="EW22" s="340"/>
      <c r="EX22" s="340"/>
      <c r="EY22" s="340"/>
      <c r="EZ22" s="340"/>
      <c r="FA22" s="340"/>
      <c r="FB22" s="340"/>
      <c r="FC22" s="340"/>
      <c r="FD22" s="340"/>
      <c r="FE22" s="379">
        <f t="shared" si="53"/>
        <v>0</v>
      </c>
      <c r="FF22" s="379">
        <f t="shared" si="54"/>
        <v>0</v>
      </c>
      <c r="FH22" s="10"/>
      <c r="FI22" s="67"/>
      <c r="FJ22" s="66"/>
      <c r="FK22" s="66"/>
      <c r="FL22" s="66"/>
      <c r="FM22" s="65"/>
      <c r="FN22" s="340"/>
      <c r="FO22" s="340"/>
      <c r="FP22" s="340"/>
      <c r="FQ22" s="340"/>
      <c r="FR22" s="340"/>
      <c r="FS22" s="340"/>
      <c r="FT22" s="340"/>
      <c r="FU22" s="340"/>
      <c r="FV22" s="379">
        <f t="shared" si="55"/>
        <v>0</v>
      </c>
      <c r="FW22" s="379">
        <f t="shared" si="56"/>
        <v>0</v>
      </c>
      <c r="FY22" s="10"/>
      <c r="FZ22" s="67"/>
      <c r="GA22" s="66"/>
      <c r="GB22" s="66"/>
      <c r="GC22" s="66"/>
      <c r="GD22" s="65"/>
      <c r="GE22" s="340"/>
      <c r="GF22" s="340"/>
      <c r="GG22" s="340"/>
      <c r="GH22" s="340"/>
      <c r="GI22" s="340"/>
      <c r="GJ22" s="340"/>
      <c r="GK22" s="340"/>
      <c r="GL22" s="340"/>
      <c r="GM22" s="379">
        <f t="shared" si="57"/>
        <v>0</v>
      </c>
      <c r="GN22" s="379">
        <f t="shared" si="58"/>
        <v>0</v>
      </c>
      <c r="GP22" s="10"/>
      <c r="GQ22" s="67"/>
      <c r="GR22" s="66"/>
      <c r="GS22" s="66"/>
      <c r="GT22" s="66"/>
      <c r="GU22" s="65"/>
      <c r="GV22" s="41"/>
      <c r="GW22" s="41"/>
      <c r="GX22" s="41"/>
      <c r="GY22" s="41"/>
      <c r="GZ22" s="41"/>
      <c r="HA22" s="41"/>
      <c r="HB22" s="41"/>
      <c r="HC22" s="41"/>
      <c r="HD22" s="48">
        <f t="shared" si="59"/>
        <v>0</v>
      </c>
      <c r="HE22" s="48">
        <f t="shared" si="60"/>
        <v>0</v>
      </c>
      <c r="HG22" s="10"/>
      <c r="HH22" s="67"/>
      <c r="HI22" s="66"/>
      <c r="HJ22" s="66"/>
      <c r="HK22" s="66"/>
      <c r="HL22" s="65"/>
      <c r="HM22" s="41"/>
      <c r="HN22" s="41"/>
      <c r="HO22" s="41"/>
      <c r="HP22" s="41"/>
      <c r="HQ22" s="41"/>
      <c r="HR22" s="41"/>
      <c r="HS22" s="41"/>
      <c r="HT22" s="41"/>
      <c r="HU22" s="48">
        <f t="shared" ref="HU22:HU30" si="67">SUM(HH22:HL22)</f>
        <v>0</v>
      </c>
      <c r="HV22" s="48">
        <f t="shared" si="61"/>
        <v>0</v>
      </c>
      <c r="HX22" s="10"/>
      <c r="HY22" s="67"/>
      <c r="HZ22" s="66"/>
      <c r="IA22" s="66"/>
      <c r="IB22" s="66"/>
      <c r="IC22" s="65"/>
      <c r="ID22" s="41"/>
      <c r="IE22" s="41"/>
      <c r="IF22" s="41"/>
      <c r="IG22" s="41"/>
      <c r="IH22" s="41"/>
      <c r="II22" s="41"/>
      <c r="IJ22" s="41"/>
      <c r="IK22" s="41"/>
      <c r="IL22" s="48">
        <f t="shared" si="62"/>
        <v>0</v>
      </c>
      <c r="IM22" s="48">
        <f t="shared" si="63"/>
        <v>0</v>
      </c>
    </row>
    <row r="23" spans="3:247">
      <c r="C23" s="24"/>
      <c r="D23" s="24"/>
      <c r="E23" s="39" t="s">
        <v>625</v>
      </c>
      <c r="F23" s="40"/>
      <c r="G23" s="39" t="s">
        <v>24</v>
      </c>
      <c r="H23" s="42"/>
      <c r="I23" s="39"/>
      <c r="J23" s="40"/>
      <c r="K23" s="39"/>
      <c r="L23" s="40"/>
      <c r="M23" s="39"/>
      <c r="N23" s="40"/>
      <c r="O23" s="39"/>
      <c r="Q23" s="10"/>
      <c r="R23" s="67"/>
      <c r="S23" s="66"/>
      <c r="T23" s="66"/>
      <c r="U23" s="66"/>
      <c r="V23" s="65"/>
      <c r="W23" s="340"/>
      <c r="X23" s="340"/>
      <c r="Y23" s="340"/>
      <c r="Z23" s="340"/>
      <c r="AA23" s="340"/>
      <c r="AB23" s="340"/>
      <c r="AC23" s="340"/>
      <c r="AD23" s="340"/>
      <c r="AE23" s="379">
        <f t="shared" si="43"/>
        <v>0</v>
      </c>
      <c r="AF23" s="379">
        <f t="shared" si="44"/>
        <v>0</v>
      </c>
      <c r="AH23" s="1"/>
      <c r="AI23" s="67"/>
      <c r="AJ23" s="66"/>
      <c r="AK23" s="66"/>
      <c r="AL23" s="66"/>
      <c r="AM23" s="65"/>
      <c r="AN23" s="340"/>
      <c r="AO23" s="340"/>
      <c r="AP23" s="340"/>
      <c r="AQ23" s="340"/>
      <c r="AR23" s="340"/>
      <c r="AS23" s="340"/>
      <c r="AT23" s="340"/>
      <c r="AU23" s="340"/>
      <c r="AV23" s="379">
        <f t="shared" si="64"/>
        <v>0</v>
      </c>
      <c r="AW23" s="379">
        <f t="shared" si="65"/>
        <v>0</v>
      </c>
      <c r="AY23" s="10"/>
      <c r="AZ23" s="67"/>
      <c r="BA23" s="66"/>
      <c r="BB23" s="66"/>
      <c r="BC23" s="66"/>
      <c r="BD23" s="65"/>
      <c r="BE23" s="41"/>
      <c r="BF23" s="41"/>
      <c r="BG23" s="41"/>
      <c r="BH23" s="41"/>
      <c r="BI23" s="41"/>
      <c r="BJ23" s="41"/>
      <c r="BK23" s="41"/>
      <c r="BL23" s="41"/>
      <c r="BM23" s="48">
        <f t="shared" si="66"/>
        <v>0</v>
      </c>
      <c r="BN23" s="48">
        <f t="shared" si="46"/>
        <v>0</v>
      </c>
      <c r="BP23" s="10"/>
      <c r="BQ23" s="67"/>
      <c r="BR23" s="66"/>
      <c r="BS23" s="66"/>
      <c r="BT23" s="66"/>
      <c r="BU23" s="65"/>
      <c r="BV23" s="340"/>
      <c r="BW23" s="340"/>
      <c r="BX23" s="340"/>
      <c r="BY23" s="340"/>
      <c r="BZ23" s="340"/>
      <c r="CA23" s="340"/>
      <c r="CB23" s="340"/>
      <c r="CC23" s="340"/>
      <c r="CD23" s="379">
        <f t="shared" si="47"/>
        <v>0</v>
      </c>
      <c r="CE23" s="379">
        <f t="shared" si="48"/>
        <v>0</v>
      </c>
      <c r="CU23" s="10"/>
      <c r="CV23" s="67"/>
      <c r="CW23" s="66"/>
      <c r="CX23" s="66"/>
      <c r="CY23" s="66"/>
      <c r="CZ23" s="65"/>
      <c r="DA23" s="340"/>
      <c r="DB23" s="340"/>
      <c r="DC23" s="340"/>
      <c r="DD23" s="340"/>
      <c r="DE23" s="340"/>
      <c r="DF23" s="340"/>
      <c r="DG23" s="340"/>
      <c r="DH23" s="340"/>
      <c r="DI23" s="379">
        <f t="shared" si="49"/>
        <v>0</v>
      </c>
      <c r="DJ23" s="379">
        <f t="shared" si="50"/>
        <v>0</v>
      </c>
      <c r="DL23" s="10"/>
      <c r="DM23" s="67"/>
      <c r="DN23" s="66"/>
      <c r="DO23" s="66"/>
      <c r="DP23" s="66"/>
      <c r="DQ23" s="65"/>
      <c r="DR23" s="41"/>
      <c r="DS23" s="41"/>
      <c r="DT23" s="41"/>
      <c r="DU23" s="41"/>
      <c r="DV23" s="41"/>
      <c r="DW23" s="41"/>
      <c r="DX23" s="41"/>
      <c r="DY23" s="41"/>
      <c r="DZ23" s="33">
        <f t="shared" si="51"/>
        <v>0</v>
      </c>
      <c r="EA23" s="33">
        <f t="shared" si="52"/>
        <v>0</v>
      </c>
      <c r="EQ23" s="10"/>
      <c r="ER23" s="67"/>
      <c r="ES23" s="66"/>
      <c r="ET23" s="66"/>
      <c r="EU23" s="66"/>
      <c r="EV23" s="65"/>
      <c r="EW23" s="340"/>
      <c r="EX23" s="340"/>
      <c r="EY23" s="340"/>
      <c r="EZ23" s="340"/>
      <c r="FA23" s="340"/>
      <c r="FB23" s="340"/>
      <c r="FC23" s="340"/>
      <c r="FD23" s="340"/>
      <c r="FE23" s="379">
        <f t="shared" si="53"/>
        <v>0</v>
      </c>
      <c r="FF23" s="379">
        <f t="shared" si="54"/>
        <v>0</v>
      </c>
      <c r="FH23" s="10"/>
      <c r="FI23" s="67"/>
      <c r="FJ23" s="66"/>
      <c r="FK23" s="66"/>
      <c r="FL23" s="66"/>
      <c r="FM23" s="65"/>
      <c r="FN23" s="340"/>
      <c r="FO23" s="340"/>
      <c r="FP23" s="340"/>
      <c r="FQ23" s="340"/>
      <c r="FR23" s="340"/>
      <c r="FS23" s="340"/>
      <c r="FT23" s="340"/>
      <c r="FU23" s="340"/>
      <c r="FV23" s="379">
        <f t="shared" si="55"/>
        <v>0</v>
      </c>
      <c r="FW23" s="379">
        <f t="shared" si="56"/>
        <v>0</v>
      </c>
      <c r="FY23" s="10"/>
      <c r="FZ23" s="67"/>
      <c r="GA23" s="66"/>
      <c r="GB23" s="66"/>
      <c r="GC23" s="66"/>
      <c r="GD23" s="65"/>
      <c r="GE23" s="340"/>
      <c r="GF23" s="340"/>
      <c r="GG23" s="340"/>
      <c r="GH23" s="340"/>
      <c r="GI23" s="340"/>
      <c r="GJ23" s="340"/>
      <c r="GK23" s="340"/>
      <c r="GL23" s="340"/>
      <c r="GM23" s="379">
        <f t="shared" si="57"/>
        <v>0</v>
      </c>
      <c r="GN23" s="379">
        <f t="shared" si="58"/>
        <v>0</v>
      </c>
      <c r="GP23" s="10"/>
      <c r="GQ23" s="67"/>
      <c r="GR23" s="66"/>
      <c r="GS23" s="66"/>
      <c r="GT23" s="66"/>
      <c r="GU23" s="65"/>
      <c r="GV23" s="41"/>
      <c r="GW23" s="41"/>
      <c r="GX23" s="41"/>
      <c r="GY23" s="41"/>
      <c r="GZ23" s="41"/>
      <c r="HA23" s="41"/>
      <c r="HB23" s="41"/>
      <c r="HC23" s="41"/>
      <c r="HD23" s="48">
        <f t="shared" si="59"/>
        <v>0</v>
      </c>
      <c r="HE23" s="48">
        <f t="shared" si="60"/>
        <v>0</v>
      </c>
      <c r="HG23" s="10"/>
      <c r="HH23" s="67"/>
      <c r="HI23" s="66"/>
      <c r="HJ23" s="66"/>
      <c r="HK23" s="66"/>
      <c r="HL23" s="65"/>
      <c r="HM23" s="41"/>
      <c r="HN23" s="41"/>
      <c r="HO23" s="41"/>
      <c r="HP23" s="41"/>
      <c r="HQ23" s="41"/>
      <c r="HR23" s="41"/>
      <c r="HS23" s="41"/>
      <c r="HT23" s="41"/>
      <c r="HU23" s="48">
        <f t="shared" si="67"/>
        <v>0</v>
      </c>
      <c r="HV23" s="48">
        <f t="shared" si="61"/>
        <v>0</v>
      </c>
      <c r="HX23" s="10"/>
      <c r="HY23" s="67"/>
      <c r="HZ23" s="66"/>
      <c r="IA23" s="66"/>
      <c r="IB23" s="66"/>
      <c r="IC23" s="65"/>
      <c r="ID23" s="41"/>
      <c r="IE23" s="41"/>
      <c r="IF23" s="41"/>
      <c r="IG23" s="41"/>
      <c r="IH23" s="41"/>
      <c r="II23" s="41"/>
      <c r="IJ23" s="41"/>
      <c r="IK23" s="41"/>
      <c r="IL23" s="48">
        <f t="shared" si="62"/>
        <v>0</v>
      </c>
      <c r="IM23" s="48">
        <f t="shared" si="63"/>
        <v>0</v>
      </c>
    </row>
    <row r="24" spans="3:247">
      <c r="E24" s="39" t="s">
        <v>625</v>
      </c>
      <c r="F24" s="40"/>
      <c r="G24" s="39" t="s">
        <v>24</v>
      </c>
      <c r="H24" s="42"/>
      <c r="I24" s="51"/>
      <c r="J24" s="40"/>
      <c r="K24" s="52"/>
      <c r="L24" s="40"/>
      <c r="M24" s="52"/>
      <c r="N24" s="40"/>
      <c r="O24" s="52"/>
      <c r="Q24" s="10"/>
      <c r="R24" s="67"/>
      <c r="S24" s="66"/>
      <c r="T24" s="66"/>
      <c r="U24" s="66"/>
      <c r="V24" s="65"/>
      <c r="W24" s="340"/>
      <c r="X24" s="340"/>
      <c r="Y24" s="340"/>
      <c r="Z24" s="340"/>
      <c r="AA24" s="340"/>
      <c r="AB24" s="340"/>
      <c r="AC24" s="340"/>
      <c r="AD24" s="340"/>
      <c r="AE24" s="379">
        <f t="shared" si="43"/>
        <v>0</v>
      </c>
      <c r="AF24" s="379">
        <f t="shared" si="44"/>
        <v>0</v>
      </c>
      <c r="AH24" s="1"/>
      <c r="AI24" s="67"/>
      <c r="AJ24" s="66"/>
      <c r="AK24" s="66"/>
      <c r="AL24" s="66"/>
      <c r="AM24" s="65"/>
      <c r="AN24" s="340"/>
      <c r="AO24" s="340"/>
      <c r="AP24" s="340"/>
      <c r="AQ24" s="340"/>
      <c r="AR24" s="340"/>
      <c r="AS24" s="340"/>
      <c r="AT24" s="340"/>
      <c r="AU24" s="340"/>
      <c r="AV24" s="379">
        <f t="shared" ref="AV24:AV30" si="68">SUM(AI24:AM24)</f>
        <v>0</v>
      </c>
      <c r="AW24" s="379">
        <f t="shared" si="45"/>
        <v>0</v>
      </c>
      <c r="AY24" s="10"/>
      <c r="AZ24" s="67"/>
      <c r="BA24" s="66"/>
      <c r="BB24" s="66"/>
      <c r="BC24" s="66"/>
      <c r="BD24" s="65"/>
      <c r="BE24" s="41"/>
      <c r="BF24" s="41"/>
      <c r="BG24" s="41"/>
      <c r="BH24" s="41"/>
      <c r="BI24" s="41"/>
      <c r="BJ24" s="41"/>
      <c r="BK24" s="41"/>
      <c r="BL24" s="41"/>
      <c r="BM24" s="48">
        <f t="shared" si="66"/>
        <v>0</v>
      </c>
      <c r="BN24" s="48">
        <f t="shared" si="46"/>
        <v>0</v>
      </c>
      <c r="BP24" s="10"/>
      <c r="BQ24" s="67"/>
      <c r="BR24" s="66"/>
      <c r="BS24" s="66"/>
      <c r="BT24" s="66"/>
      <c r="BU24" s="65"/>
      <c r="BV24" s="340"/>
      <c r="BW24" s="340"/>
      <c r="BX24" s="340"/>
      <c r="BY24" s="340"/>
      <c r="BZ24" s="340"/>
      <c r="CA24" s="340"/>
      <c r="CB24" s="340"/>
      <c r="CC24" s="340"/>
      <c r="CD24" s="379">
        <f t="shared" si="47"/>
        <v>0</v>
      </c>
      <c r="CE24" s="379">
        <f t="shared" si="48"/>
        <v>0</v>
      </c>
      <c r="CU24" s="10"/>
      <c r="CV24" s="67"/>
      <c r="CW24" s="66"/>
      <c r="CX24" s="66"/>
      <c r="CY24" s="66"/>
      <c r="CZ24" s="65"/>
      <c r="DA24" s="340"/>
      <c r="DB24" s="340"/>
      <c r="DC24" s="340"/>
      <c r="DD24" s="340"/>
      <c r="DE24" s="340"/>
      <c r="DF24" s="340"/>
      <c r="DG24" s="340"/>
      <c r="DH24" s="340"/>
      <c r="DI24" s="379">
        <f t="shared" si="49"/>
        <v>0</v>
      </c>
      <c r="DJ24" s="379">
        <f t="shared" si="50"/>
        <v>0</v>
      </c>
      <c r="DL24" s="10"/>
      <c r="DM24" s="67"/>
      <c r="DN24" s="66"/>
      <c r="DO24" s="66"/>
      <c r="DP24" s="66"/>
      <c r="DQ24" s="65"/>
      <c r="DR24" s="41"/>
      <c r="DS24" s="41"/>
      <c r="DT24" s="41"/>
      <c r="DU24" s="41"/>
      <c r="DV24" s="41"/>
      <c r="DW24" s="41"/>
      <c r="DX24" s="41"/>
      <c r="DY24" s="41"/>
      <c r="DZ24" s="33">
        <f t="shared" si="51"/>
        <v>0</v>
      </c>
      <c r="EA24" s="33">
        <f t="shared" si="52"/>
        <v>0</v>
      </c>
      <c r="EQ24" s="10"/>
      <c r="ER24" s="67"/>
      <c r="ES24" s="66"/>
      <c r="ET24" s="66"/>
      <c r="EU24" s="66"/>
      <c r="EV24" s="65"/>
      <c r="EW24" s="340"/>
      <c r="EX24" s="340"/>
      <c r="EY24" s="340"/>
      <c r="EZ24" s="340"/>
      <c r="FA24" s="340"/>
      <c r="FB24" s="340"/>
      <c r="FC24" s="340"/>
      <c r="FD24" s="340"/>
      <c r="FE24" s="379">
        <f t="shared" si="53"/>
        <v>0</v>
      </c>
      <c r="FF24" s="379">
        <f t="shared" si="54"/>
        <v>0</v>
      </c>
      <c r="FH24" s="10"/>
      <c r="FI24" s="67"/>
      <c r="FJ24" s="66"/>
      <c r="FK24" s="66"/>
      <c r="FL24" s="66"/>
      <c r="FM24" s="65"/>
      <c r="FN24" s="340"/>
      <c r="FO24" s="340"/>
      <c r="FP24" s="340"/>
      <c r="FQ24" s="340"/>
      <c r="FR24" s="340"/>
      <c r="FS24" s="340"/>
      <c r="FT24" s="340"/>
      <c r="FU24" s="340"/>
      <c r="FV24" s="379">
        <f t="shared" si="55"/>
        <v>0</v>
      </c>
      <c r="FW24" s="379">
        <f t="shared" si="56"/>
        <v>0</v>
      </c>
      <c r="FY24" s="10"/>
      <c r="FZ24" s="67"/>
      <c r="GA24" s="66"/>
      <c r="GB24" s="66"/>
      <c r="GC24" s="66"/>
      <c r="GD24" s="65"/>
      <c r="GE24" s="340"/>
      <c r="GF24" s="340"/>
      <c r="GG24" s="340"/>
      <c r="GH24" s="340"/>
      <c r="GI24" s="340"/>
      <c r="GJ24" s="340"/>
      <c r="GK24" s="340"/>
      <c r="GL24" s="340"/>
      <c r="GM24" s="379">
        <f t="shared" si="57"/>
        <v>0</v>
      </c>
      <c r="GN24" s="379">
        <f t="shared" si="58"/>
        <v>0</v>
      </c>
      <c r="GP24" s="10"/>
      <c r="GQ24" s="67"/>
      <c r="GR24" s="66"/>
      <c r="GS24" s="66"/>
      <c r="GT24" s="66"/>
      <c r="GU24" s="65"/>
      <c r="GV24" s="41"/>
      <c r="GW24" s="41"/>
      <c r="GX24" s="41"/>
      <c r="GY24" s="41"/>
      <c r="GZ24" s="41"/>
      <c r="HA24" s="41"/>
      <c r="HB24" s="41"/>
      <c r="HC24" s="41"/>
      <c r="HD24" s="48">
        <f t="shared" si="59"/>
        <v>0</v>
      </c>
      <c r="HE24" s="48">
        <f t="shared" si="60"/>
        <v>0</v>
      </c>
      <c r="HG24" s="10"/>
      <c r="HH24" s="67"/>
      <c r="HI24" s="66"/>
      <c r="HJ24" s="66"/>
      <c r="HK24" s="66"/>
      <c r="HL24" s="65"/>
      <c r="HM24" s="41"/>
      <c r="HN24" s="41"/>
      <c r="HO24" s="41"/>
      <c r="HP24" s="41"/>
      <c r="HQ24" s="41"/>
      <c r="HR24" s="41"/>
      <c r="HS24" s="41"/>
      <c r="HT24" s="41"/>
      <c r="HU24" s="48">
        <f t="shared" si="67"/>
        <v>0</v>
      </c>
      <c r="HV24" s="48">
        <f t="shared" si="61"/>
        <v>0</v>
      </c>
      <c r="HX24" s="10"/>
      <c r="HY24" s="67"/>
      <c r="HZ24" s="66"/>
      <c r="IA24" s="66"/>
      <c r="IB24" s="66"/>
      <c r="IC24" s="65"/>
      <c r="ID24" s="41"/>
      <c r="IE24" s="41"/>
      <c r="IF24" s="41"/>
      <c r="IG24" s="41"/>
      <c r="IH24" s="41"/>
      <c r="II24" s="41"/>
      <c r="IJ24" s="41"/>
      <c r="IK24" s="41"/>
      <c r="IL24" s="48">
        <f t="shared" si="62"/>
        <v>0</v>
      </c>
      <c r="IM24" s="48">
        <f t="shared" si="63"/>
        <v>0</v>
      </c>
    </row>
    <row r="25" spans="3:247">
      <c r="E25" s="39" t="s">
        <v>625</v>
      </c>
      <c r="F25" s="40"/>
      <c r="G25" s="39" t="s">
        <v>24</v>
      </c>
      <c r="H25" s="42"/>
      <c r="I25" s="51"/>
      <c r="J25" s="40"/>
      <c r="K25" s="52"/>
      <c r="L25" s="40"/>
      <c r="M25" s="52"/>
      <c r="N25" s="40"/>
      <c r="O25" s="52"/>
      <c r="Q25" s="10"/>
      <c r="R25" s="67"/>
      <c r="S25" s="66"/>
      <c r="T25" s="66"/>
      <c r="U25" s="66"/>
      <c r="V25" s="65"/>
      <c r="W25" s="340"/>
      <c r="X25" s="340"/>
      <c r="Y25" s="340"/>
      <c r="Z25" s="340"/>
      <c r="AA25" s="340"/>
      <c r="AB25" s="340"/>
      <c r="AC25" s="340"/>
      <c r="AD25" s="340"/>
      <c r="AE25" s="379">
        <f t="shared" ref="AE25:AE30" si="69">SUM(R25:V25)</f>
        <v>0</v>
      </c>
      <c r="AF25" s="379">
        <f t="shared" ref="AF25:AF30" si="70">SUM(W25:AD25)</f>
        <v>0</v>
      </c>
      <c r="AH25" s="1"/>
      <c r="AI25" s="67"/>
      <c r="AJ25" s="66"/>
      <c r="AK25" s="66"/>
      <c r="AL25" s="66"/>
      <c r="AM25" s="65"/>
      <c r="AN25" s="340"/>
      <c r="AO25" s="340"/>
      <c r="AP25" s="340"/>
      <c r="AQ25" s="340"/>
      <c r="AR25" s="340"/>
      <c r="AS25" s="340"/>
      <c r="AT25" s="340"/>
      <c r="AU25" s="340"/>
      <c r="AV25" s="379">
        <f t="shared" si="68"/>
        <v>0</v>
      </c>
      <c r="AW25" s="379">
        <f t="shared" si="45"/>
        <v>0</v>
      </c>
      <c r="AY25" s="10"/>
      <c r="AZ25" s="67"/>
      <c r="BA25" s="66"/>
      <c r="BB25" s="66"/>
      <c r="BC25" s="66"/>
      <c r="BD25" s="65"/>
      <c r="BE25" s="41"/>
      <c r="BF25" s="41"/>
      <c r="BG25" s="41"/>
      <c r="BH25" s="41"/>
      <c r="BI25" s="41"/>
      <c r="BJ25" s="41"/>
      <c r="BK25" s="41"/>
      <c r="BL25" s="41"/>
      <c r="BM25" s="48">
        <f t="shared" si="66"/>
        <v>0</v>
      </c>
      <c r="BN25" s="48">
        <f t="shared" si="46"/>
        <v>0</v>
      </c>
      <c r="BP25" s="10"/>
      <c r="BQ25" s="67"/>
      <c r="BR25" s="66"/>
      <c r="BS25" s="66"/>
      <c r="BT25" s="66"/>
      <c r="BU25" s="65"/>
      <c r="BV25" s="340"/>
      <c r="BW25" s="340"/>
      <c r="BX25" s="340"/>
      <c r="BY25" s="340"/>
      <c r="BZ25" s="340"/>
      <c r="CA25" s="340"/>
      <c r="CB25" s="340"/>
      <c r="CC25" s="340"/>
      <c r="CD25" s="379">
        <f t="shared" si="47"/>
        <v>0</v>
      </c>
      <c r="CE25" s="379">
        <f t="shared" si="48"/>
        <v>0</v>
      </c>
      <c r="CU25" s="10"/>
      <c r="CV25" s="67"/>
      <c r="CW25" s="66"/>
      <c r="CX25" s="66"/>
      <c r="CY25" s="66"/>
      <c r="CZ25" s="65"/>
      <c r="DA25" s="340"/>
      <c r="DB25" s="340"/>
      <c r="DC25" s="340"/>
      <c r="DD25" s="340"/>
      <c r="DE25" s="340"/>
      <c r="DF25" s="340"/>
      <c r="DG25" s="340"/>
      <c r="DH25" s="340"/>
      <c r="DI25" s="379">
        <f t="shared" si="49"/>
        <v>0</v>
      </c>
      <c r="DJ25" s="379">
        <f t="shared" si="50"/>
        <v>0</v>
      </c>
      <c r="DL25" s="10"/>
      <c r="DM25" s="67"/>
      <c r="DN25" s="66"/>
      <c r="DO25" s="66"/>
      <c r="DP25" s="66"/>
      <c r="DQ25" s="65"/>
      <c r="DR25" s="41"/>
      <c r="DS25" s="41"/>
      <c r="DT25" s="41"/>
      <c r="DU25" s="41"/>
      <c r="DV25" s="41"/>
      <c r="DW25" s="41"/>
      <c r="DX25" s="41"/>
      <c r="DY25" s="41"/>
      <c r="DZ25" s="33">
        <f t="shared" si="51"/>
        <v>0</v>
      </c>
      <c r="EA25" s="33">
        <f t="shared" si="52"/>
        <v>0</v>
      </c>
      <c r="EQ25" s="10"/>
      <c r="ER25" s="67"/>
      <c r="ES25" s="66"/>
      <c r="ET25" s="66"/>
      <c r="EU25" s="66"/>
      <c r="EV25" s="65"/>
      <c r="EW25" s="340"/>
      <c r="EX25" s="340"/>
      <c r="EY25" s="340"/>
      <c r="EZ25" s="340"/>
      <c r="FA25" s="340"/>
      <c r="FB25" s="340"/>
      <c r="FC25" s="340"/>
      <c r="FD25" s="340"/>
      <c r="FE25" s="379">
        <f t="shared" si="53"/>
        <v>0</v>
      </c>
      <c r="FF25" s="379">
        <f t="shared" si="54"/>
        <v>0</v>
      </c>
      <c r="FH25" s="10"/>
      <c r="FI25" s="67"/>
      <c r="FJ25" s="66"/>
      <c r="FK25" s="66"/>
      <c r="FL25" s="66"/>
      <c r="FM25" s="65"/>
      <c r="FN25" s="340"/>
      <c r="FO25" s="340"/>
      <c r="FP25" s="340"/>
      <c r="FQ25" s="340"/>
      <c r="FR25" s="340"/>
      <c r="FS25" s="340"/>
      <c r="FT25" s="340"/>
      <c r="FU25" s="340"/>
      <c r="FV25" s="379">
        <f t="shared" si="55"/>
        <v>0</v>
      </c>
      <c r="FW25" s="379">
        <f t="shared" si="56"/>
        <v>0</v>
      </c>
      <c r="FY25" s="10"/>
      <c r="FZ25" s="67"/>
      <c r="GA25" s="66"/>
      <c r="GB25" s="66"/>
      <c r="GC25" s="66"/>
      <c r="GD25" s="65"/>
      <c r="GE25" s="340"/>
      <c r="GF25" s="340"/>
      <c r="GG25" s="340"/>
      <c r="GH25" s="340"/>
      <c r="GI25" s="340"/>
      <c r="GJ25" s="340"/>
      <c r="GK25" s="340"/>
      <c r="GL25" s="340"/>
      <c r="GM25" s="379">
        <f t="shared" si="57"/>
        <v>0</v>
      </c>
      <c r="GN25" s="379">
        <f t="shared" si="58"/>
        <v>0</v>
      </c>
      <c r="GP25" s="10"/>
      <c r="GQ25" s="67"/>
      <c r="GR25" s="66"/>
      <c r="GS25" s="66"/>
      <c r="GT25" s="66"/>
      <c r="GU25" s="65"/>
      <c r="GV25" s="41"/>
      <c r="GW25" s="41"/>
      <c r="GX25" s="41"/>
      <c r="GY25" s="41"/>
      <c r="GZ25" s="41"/>
      <c r="HA25" s="41"/>
      <c r="HB25" s="41"/>
      <c r="HC25" s="41"/>
      <c r="HD25" s="48">
        <f t="shared" si="59"/>
        <v>0</v>
      </c>
      <c r="HE25" s="48">
        <f t="shared" si="60"/>
        <v>0</v>
      </c>
      <c r="HG25" s="10"/>
      <c r="HH25" s="67"/>
      <c r="HI25" s="66"/>
      <c r="HJ25" s="66"/>
      <c r="HK25" s="66"/>
      <c r="HL25" s="65"/>
      <c r="HM25" s="41"/>
      <c r="HN25" s="41"/>
      <c r="HO25" s="41"/>
      <c r="HP25" s="41"/>
      <c r="HQ25" s="41"/>
      <c r="HR25" s="41"/>
      <c r="HS25" s="41"/>
      <c r="HT25" s="41"/>
      <c r="HU25" s="48">
        <f t="shared" si="67"/>
        <v>0</v>
      </c>
      <c r="HV25" s="48">
        <f t="shared" si="61"/>
        <v>0</v>
      </c>
      <c r="HX25" s="10"/>
      <c r="HY25" s="67"/>
      <c r="HZ25" s="66"/>
      <c r="IA25" s="66"/>
      <c r="IB25" s="66"/>
      <c r="IC25" s="65"/>
      <c r="ID25" s="41"/>
      <c r="IE25" s="41"/>
      <c r="IF25" s="41"/>
      <c r="IG25" s="41"/>
      <c r="IH25" s="41"/>
      <c r="II25" s="41"/>
      <c r="IJ25" s="41"/>
      <c r="IK25" s="41"/>
      <c r="IL25" s="48">
        <f t="shared" si="62"/>
        <v>0</v>
      </c>
      <c r="IM25" s="48">
        <f t="shared" si="63"/>
        <v>0</v>
      </c>
    </row>
    <row r="26" spans="3:247">
      <c r="E26" s="39" t="s">
        <v>625</v>
      </c>
      <c r="F26" s="40"/>
      <c r="G26" s="39" t="s">
        <v>24</v>
      </c>
      <c r="H26" s="42"/>
      <c r="I26" s="51"/>
      <c r="J26" s="40"/>
      <c r="K26" s="39"/>
      <c r="L26" s="40"/>
      <c r="M26" s="39"/>
      <c r="N26" s="40"/>
      <c r="O26" s="39"/>
      <c r="Q26" s="10"/>
      <c r="R26" s="67"/>
      <c r="S26" s="66"/>
      <c r="T26" s="66"/>
      <c r="U26" s="66"/>
      <c r="V26" s="65"/>
      <c r="W26" s="340"/>
      <c r="X26" s="340"/>
      <c r="Y26" s="340"/>
      <c r="Z26" s="340"/>
      <c r="AA26" s="340"/>
      <c r="AB26" s="340"/>
      <c r="AC26" s="340"/>
      <c r="AD26" s="340"/>
      <c r="AE26" s="379">
        <f t="shared" si="69"/>
        <v>0</v>
      </c>
      <c r="AF26" s="379">
        <f t="shared" si="70"/>
        <v>0</v>
      </c>
      <c r="AH26" s="1"/>
      <c r="AI26" s="67"/>
      <c r="AJ26" s="66"/>
      <c r="AK26" s="66"/>
      <c r="AL26" s="66"/>
      <c r="AM26" s="65"/>
      <c r="AN26" s="340"/>
      <c r="AO26" s="340"/>
      <c r="AP26" s="340"/>
      <c r="AQ26" s="340"/>
      <c r="AR26" s="340"/>
      <c r="AS26" s="340"/>
      <c r="AT26" s="340"/>
      <c r="AU26" s="340"/>
      <c r="AV26" s="379">
        <f t="shared" si="68"/>
        <v>0</v>
      </c>
      <c r="AW26" s="379">
        <f t="shared" si="45"/>
        <v>0</v>
      </c>
      <c r="AY26" s="10"/>
      <c r="AZ26" s="67"/>
      <c r="BA26" s="66"/>
      <c r="BB26" s="66"/>
      <c r="BC26" s="66"/>
      <c r="BD26" s="65"/>
      <c r="BE26" s="41"/>
      <c r="BF26" s="41"/>
      <c r="BG26" s="41"/>
      <c r="BH26" s="41"/>
      <c r="BI26" s="41"/>
      <c r="BJ26" s="41"/>
      <c r="BK26" s="41"/>
      <c r="BL26" s="41"/>
      <c r="BM26" s="48">
        <f t="shared" si="66"/>
        <v>0</v>
      </c>
      <c r="BN26" s="48">
        <f t="shared" si="46"/>
        <v>0</v>
      </c>
      <c r="BP26" s="10"/>
      <c r="BQ26" s="67"/>
      <c r="BR26" s="66"/>
      <c r="BS26" s="66"/>
      <c r="BT26" s="66"/>
      <c r="BU26" s="65"/>
      <c r="BV26" s="340"/>
      <c r="BW26" s="340"/>
      <c r="BX26" s="340"/>
      <c r="BY26" s="340"/>
      <c r="BZ26" s="340"/>
      <c r="CA26" s="340"/>
      <c r="CB26" s="340"/>
      <c r="CC26" s="340"/>
      <c r="CD26" s="379">
        <f t="shared" si="47"/>
        <v>0</v>
      </c>
      <c r="CE26" s="379">
        <f t="shared" si="48"/>
        <v>0</v>
      </c>
      <c r="CU26" s="10"/>
      <c r="CV26" s="67"/>
      <c r="CW26" s="66"/>
      <c r="CX26" s="66"/>
      <c r="CY26" s="66"/>
      <c r="CZ26" s="65"/>
      <c r="DA26" s="340"/>
      <c r="DB26" s="340"/>
      <c r="DC26" s="340"/>
      <c r="DD26" s="340"/>
      <c r="DE26" s="340"/>
      <c r="DF26" s="340"/>
      <c r="DG26" s="340"/>
      <c r="DH26" s="340"/>
      <c r="DI26" s="379">
        <f t="shared" si="49"/>
        <v>0</v>
      </c>
      <c r="DJ26" s="379">
        <f t="shared" si="50"/>
        <v>0</v>
      </c>
      <c r="DL26" s="10"/>
      <c r="DM26" s="67"/>
      <c r="DN26" s="66"/>
      <c r="DO26" s="66"/>
      <c r="DP26" s="66"/>
      <c r="DQ26" s="65"/>
      <c r="DR26" s="41"/>
      <c r="DS26" s="41"/>
      <c r="DT26" s="41"/>
      <c r="DU26" s="41"/>
      <c r="DV26" s="41"/>
      <c r="DW26" s="41"/>
      <c r="DX26" s="41"/>
      <c r="DY26" s="41"/>
      <c r="DZ26" s="33">
        <f t="shared" si="51"/>
        <v>0</v>
      </c>
      <c r="EA26" s="33">
        <f t="shared" si="52"/>
        <v>0</v>
      </c>
      <c r="EQ26" s="10"/>
      <c r="ER26" s="67"/>
      <c r="ES26" s="66"/>
      <c r="ET26" s="66"/>
      <c r="EU26" s="66"/>
      <c r="EV26" s="65"/>
      <c r="EW26" s="340"/>
      <c r="EX26" s="340"/>
      <c r="EY26" s="340"/>
      <c r="EZ26" s="340"/>
      <c r="FA26" s="340"/>
      <c r="FB26" s="340"/>
      <c r="FC26" s="340"/>
      <c r="FD26" s="340"/>
      <c r="FE26" s="379">
        <f t="shared" si="53"/>
        <v>0</v>
      </c>
      <c r="FF26" s="379">
        <f t="shared" si="54"/>
        <v>0</v>
      </c>
      <c r="FH26" s="10"/>
      <c r="FI26" s="67"/>
      <c r="FJ26" s="66"/>
      <c r="FK26" s="66"/>
      <c r="FL26" s="66"/>
      <c r="FM26" s="65"/>
      <c r="FN26" s="340"/>
      <c r="FO26" s="340"/>
      <c r="FP26" s="340"/>
      <c r="FQ26" s="340"/>
      <c r="FR26" s="340"/>
      <c r="FS26" s="340"/>
      <c r="FT26" s="340"/>
      <c r="FU26" s="340"/>
      <c r="FV26" s="379">
        <f t="shared" si="55"/>
        <v>0</v>
      </c>
      <c r="FW26" s="379">
        <f t="shared" si="56"/>
        <v>0</v>
      </c>
      <c r="FY26" s="10"/>
      <c r="FZ26" s="67"/>
      <c r="GA26" s="66"/>
      <c r="GB26" s="66"/>
      <c r="GC26" s="66"/>
      <c r="GD26" s="65"/>
      <c r="GE26" s="340"/>
      <c r="GF26" s="340"/>
      <c r="GG26" s="340"/>
      <c r="GH26" s="340"/>
      <c r="GI26" s="340"/>
      <c r="GJ26" s="340"/>
      <c r="GK26" s="340"/>
      <c r="GL26" s="340"/>
      <c r="GM26" s="379">
        <f t="shared" si="57"/>
        <v>0</v>
      </c>
      <c r="GN26" s="379">
        <f t="shared" si="58"/>
        <v>0</v>
      </c>
      <c r="GP26" s="10"/>
      <c r="GQ26" s="67"/>
      <c r="GR26" s="66"/>
      <c r="GS26" s="66"/>
      <c r="GT26" s="66"/>
      <c r="GU26" s="65"/>
      <c r="GV26" s="41"/>
      <c r="GW26" s="41"/>
      <c r="GX26" s="41"/>
      <c r="GY26" s="41"/>
      <c r="GZ26" s="41"/>
      <c r="HA26" s="41"/>
      <c r="HB26" s="41"/>
      <c r="HC26" s="41"/>
      <c r="HD26" s="48">
        <f t="shared" si="59"/>
        <v>0</v>
      </c>
      <c r="HE26" s="48">
        <f t="shared" si="60"/>
        <v>0</v>
      </c>
      <c r="HG26" s="10"/>
      <c r="HH26" s="67"/>
      <c r="HI26" s="66"/>
      <c r="HJ26" s="66"/>
      <c r="HK26" s="66"/>
      <c r="HL26" s="65"/>
      <c r="HM26" s="41"/>
      <c r="HN26" s="41"/>
      <c r="HO26" s="41"/>
      <c r="HP26" s="41"/>
      <c r="HQ26" s="41"/>
      <c r="HR26" s="41"/>
      <c r="HS26" s="41"/>
      <c r="HT26" s="41"/>
      <c r="HU26" s="48">
        <f t="shared" si="67"/>
        <v>0</v>
      </c>
      <c r="HV26" s="48">
        <f t="shared" si="61"/>
        <v>0</v>
      </c>
      <c r="HX26" s="10"/>
      <c r="HY26" s="67"/>
      <c r="HZ26" s="66"/>
      <c r="IA26" s="66"/>
      <c r="IB26" s="66"/>
      <c r="IC26" s="65"/>
      <c r="ID26" s="41"/>
      <c r="IE26" s="41"/>
      <c r="IF26" s="41"/>
      <c r="IG26" s="41"/>
      <c r="IH26" s="41"/>
      <c r="II26" s="41"/>
      <c r="IJ26" s="41"/>
      <c r="IK26" s="41"/>
      <c r="IL26" s="48">
        <f t="shared" si="62"/>
        <v>0</v>
      </c>
      <c r="IM26" s="48">
        <f t="shared" si="63"/>
        <v>0</v>
      </c>
    </row>
    <row r="27" spans="3:247" ht="12.6" customHeight="1">
      <c r="E27" s="39" t="s">
        <v>625</v>
      </c>
      <c r="F27" s="40"/>
      <c r="G27" s="39" t="s">
        <v>24</v>
      </c>
      <c r="H27" s="42"/>
      <c r="I27" s="51"/>
      <c r="J27" s="40"/>
      <c r="K27" s="39"/>
      <c r="L27" s="40"/>
      <c r="M27" s="39"/>
      <c r="N27" s="40"/>
      <c r="O27" s="39"/>
      <c r="Q27" s="10"/>
      <c r="R27" s="67"/>
      <c r="S27" s="66"/>
      <c r="T27" s="66"/>
      <c r="U27" s="66"/>
      <c r="V27" s="65"/>
      <c r="W27" s="340"/>
      <c r="X27" s="340"/>
      <c r="Y27" s="340"/>
      <c r="Z27" s="340"/>
      <c r="AA27" s="340"/>
      <c r="AB27" s="340"/>
      <c r="AC27" s="340"/>
      <c r="AD27" s="340"/>
      <c r="AE27" s="379">
        <f t="shared" si="69"/>
        <v>0</v>
      </c>
      <c r="AF27" s="379">
        <f t="shared" si="70"/>
        <v>0</v>
      </c>
      <c r="AH27" s="1"/>
      <c r="AI27" s="67"/>
      <c r="AJ27" s="66"/>
      <c r="AK27" s="66"/>
      <c r="AL27" s="66"/>
      <c r="AM27" s="65"/>
      <c r="AN27" s="340"/>
      <c r="AO27" s="340"/>
      <c r="AP27" s="340"/>
      <c r="AQ27" s="340"/>
      <c r="AR27" s="340"/>
      <c r="AS27" s="340"/>
      <c r="AT27" s="340"/>
      <c r="AU27" s="340"/>
      <c r="AV27" s="379">
        <f t="shared" si="68"/>
        <v>0</v>
      </c>
      <c r="AW27" s="379">
        <f t="shared" si="45"/>
        <v>0</v>
      </c>
      <c r="AY27" s="10"/>
      <c r="AZ27" s="67"/>
      <c r="BA27" s="66"/>
      <c r="BB27" s="66"/>
      <c r="BC27" s="66"/>
      <c r="BD27" s="65"/>
      <c r="BE27" s="41"/>
      <c r="BF27" s="41"/>
      <c r="BG27" s="41"/>
      <c r="BH27" s="41"/>
      <c r="BI27" s="41"/>
      <c r="BJ27" s="41"/>
      <c r="BK27" s="41"/>
      <c r="BL27" s="41"/>
      <c r="BM27" s="48">
        <f t="shared" si="66"/>
        <v>0</v>
      </c>
      <c r="BN27" s="48">
        <f t="shared" si="46"/>
        <v>0</v>
      </c>
      <c r="BP27" s="10"/>
      <c r="BQ27" s="67"/>
      <c r="BR27" s="66"/>
      <c r="BS27" s="66"/>
      <c r="BT27" s="66"/>
      <c r="BU27" s="65"/>
      <c r="BV27" s="340"/>
      <c r="BW27" s="340"/>
      <c r="BX27" s="340"/>
      <c r="BY27" s="340"/>
      <c r="BZ27" s="340"/>
      <c r="CA27" s="340"/>
      <c r="CB27" s="340"/>
      <c r="CC27" s="340"/>
      <c r="CD27" s="379">
        <f t="shared" si="47"/>
        <v>0</v>
      </c>
      <c r="CE27" s="379">
        <f t="shared" si="48"/>
        <v>0</v>
      </c>
      <c r="CU27" s="10"/>
      <c r="CV27" s="67"/>
      <c r="CW27" s="66"/>
      <c r="CX27" s="66"/>
      <c r="CY27" s="66"/>
      <c r="CZ27" s="65"/>
      <c r="DA27" s="340"/>
      <c r="DB27" s="340"/>
      <c r="DC27" s="340"/>
      <c r="DD27" s="340"/>
      <c r="DE27" s="340"/>
      <c r="DF27" s="340"/>
      <c r="DG27" s="340"/>
      <c r="DH27" s="340"/>
      <c r="DI27" s="379">
        <f t="shared" si="49"/>
        <v>0</v>
      </c>
      <c r="DJ27" s="379">
        <f t="shared" si="50"/>
        <v>0</v>
      </c>
      <c r="DL27" s="10"/>
      <c r="DM27" s="67"/>
      <c r="DN27" s="66"/>
      <c r="DO27" s="66"/>
      <c r="DP27" s="66"/>
      <c r="DQ27" s="65"/>
      <c r="DR27" s="41"/>
      <c r="DS27" s="41"/>
      <c r="DT27" s="41"/>
      <c r="DU27" s="41"/>
      <c r="DV27" s="41"/>
      <c r="DW27" s="41"/>
      <c r="DX27" s="41"/>
      <c r="DY27" s="41"/>
      <c r="DZ27" s="33">
        <f t="shared" si="51"/>
        <v>0</v>
      </c>
      <c r="EA27" s="33">
        <f t="shared" si="52"/>
        <v>0</v>
      </c>
      <c r="EQ27" s="10"/>
      <c r="ER27" s="67"/>
      <c r="ES27" s="66"/>
      <c r="ET27" s="66"/>
      <c r="EU27" s="66"/>
      <c r="EV27" s="65"/>
      <c r="EW27" s="340"/>
      <c r="EX27" s="340"/>
      <c r="EY27" s="340"/>
      <c r="EZ27" s="340"/>
      <c r="FA27" s="340"/>
      <c r="FB27" s="340"/>
      <c r="FC27" s="340"/>
      <c r="FD27" s="340"/>
      <c r="FE27" s="379">
        <f t="shared" si="53"/>
        <v>0</v>
      </c>
      <c r="FF27" s="379">
        <f t="shared" si="54"/>
        <v>0</v>
      </c>
      <c r="FH27" s="10"/>
      <c r="FI27" s="67"/>
      <c r="FJ27" s="66"/>
      <c r="FK27" s="66"/>
      <c r="FL27" s="66"/>
      <c r="FM27" s="65"/>
      <c r="FN27" s="340"/>
      <c r="FO27" s="340"/>
      <c r="FP27" s="340"/>
      <c r="FQ27" s="340"/>
      <c r="FR27" s="340"/>
      <c r="FS27" s="340"/>
      <c r="FT27" s="340"/>
      <c r="FU27" s="340"/>
      <c r="FV27" s="379">
        <f t="shared" si="55"/>
        <v>0</v>
      </c>
      <c r="FW27" s="379">
        <f t="shared" si="56"/>
        <v>0</v>
      </c>
      <c r="FY27" s="10"/>
      <c r="FZ27" s="67"/>
      <c r="GA27" s="66"/>
      <c r="GB27" s="66"/>
      <c r="GC27" s="66"/>
      <c r="GD27" s="65"/>
      <c r="GE27" s="340"/>
      <c r="GF27" s="340"/>
      <c r="GG27" s="340"/>
      <c r="GH27" s="340"/>
      <c r="GI27" s="340"/>
      <c r="GJ27" s="340"/>
      <c r="GK27" s="340"/>
      <c r="GL27" s="340"/>
      <c r="GM27" s="379">
        <f t="shared" si="57"/>
        <v>0</v>
      </c>
      <c r="GN27" s="379">
        <f t="shared" si="58"/>
        <v>0</v>
      </c>
      <c r="GP27" s="10"/>
      <c r="GQ27" s="67"/>
      <c r="GR27" s="66"/>
      <c r="GS27" s="66"/>
      <c r="GT27" s="66"/>
      <c r="GU27" s="65"/>
      <c r="GV27" s="41"/>
      <c r="GW27" s="41"/>
      <c r="GX27" s="41"/>
      <c r="GY27" s="41"/>
      <c r="GZ27" s="41"/>
      <c r="HA27" s="41"/>
      <c r="HB27" s="41"/>
      <c r="HC27" s="41"/>
      <c r="HD27" s="48">
        <f t="shared" si="59"/>
        <v>0</v>
      </c>
      <c r="HE27" s="48">
        <f t="shared" si="60"/>
        <v>0</v>
      </c>
      <c r="HG27" s="10"/>
      <c r="HH27" s="67"/>
      <c r="HI27" s="66"/>
      <c r="HJ27" s="66"/>
      <c r="HK27" s="66"/>
      <c r="HL27" s="65"/>
      <c r="HM27" s="41"/>
      <c r="HN27" s="41"/>
      <c r="HO27" s="41"/>
      <c r="HP27" s="41"/>
      <c r="HQ27" s="41"/>
      <c r="HR27" s="41"/>
      <c r="HS27" s="41"/>
      <c r="HT27" s="41"/>
      <c r="HU27" s="48">
        <f t="shared" si="67"/>
        <v>0</v>
      </c>
      <c r="HV27" s="48">
        <f t="shared" si="61"/>
        <v>0</v>
      </c>
      <c r="HX27" s="10"/>
      <c r="HY27" s="67"/>
      <c r="HZ27" s="66"/>
      <c r="IA27" s="66"/>
      <c r="IB27" s="66"/>
      <c r="IC27" s="65"/>
      <c r="ID27" s="41"/>
      <c r="IE27" s="41"/>
      <c r="IF27" s="41"/>
      <c r="IG27" s="41"/>
      <c r="IH27" s="41"/>
      <c r="II27" s="41"/>
      <c r="IJ27" s="41"/>
      <c r="IK27" s="41"/>
      <c r="IL27" s="48">
        <f t="shared" si="62"/>
        <v>0</v>
      </c>
      <c r="IM27" s="48">
        <f t="shared" si="63"/>
        <v>0</v>
      </c>
    </row>
    <row r="28" spans="3:247" ht="12.6" customHeight="1">
      <c r="E28" s="39" t="s">
        <v>625</v>
      </c>
      <c r="F28" s="40"/>
      <c r="G28" s="39" t="s">
        <v>24</v>
      </c>
      <c r="H28" s="42"/>
      <c r="I28" s="51"/>
      <c r="J28" s="40"/>
      <c r="K28" s="39"/>
      <c r="L28" s="40"/>
      <c r="M28" s="39"/>
      <c r="N28" s="40"/>
      <c r="O28" s="39"/>
      <c r="Q28" s="10"/>
      <c r="R28" s="67"/>
      <c r="S28" s="66"/>
      <c r="T28" s="66"/>
      <c r="U28" s="66"/>
      <c r="V28" s="65"/>
      <c r="W28" s="340"/>
      <c r="X28" s="340"/>
      <c r="Y28" s="340"/>
      <c r="Z28" s="340"/>
      <c r="AA28" s="340"/>
      <c r="AB28" s="340"/>
      <c r="AC28" s="340"/>
      <c r="AD28" s="340"/>
      <c r="AE28" s="379">
        <f t="shared" si="69"/>
        <v>0</v>
      </c>
      <c r="AF28" s="379">
        <f t="shared" si="70"/>
        <v>0</v>
      </c>
      <c r="AH28" s="1"/>
      <c r="AI28" s="67"/>
      <c r="AJ28" s="66"/>
      <c r="AK28" s="66"/>
      <c r="AL28" s="66"/>
      <c r="AM28" s="65"/>
      <c r="AN28" s="340"/>
      <c r="AO28" s="340"/>
      <c r="AP28" s="340"/>
      <c r="AQ28" s="340"/>
      <c r="AR28" s="340"/>
      <c r="AS28" s="340"/>
      <c r="AT28" s="340"/>
      <c r="AU28" s="340"/>
      <c r="AV28" s="379">
        <f t="shared" si="68"/>
        <v>0</v>
      </c>
      <c r="AW28" s="379">
        <f t="shared" si="45"/>
        <v>0</v>
      </c>
      <c r="AY28" s="10"/>
      <c r="AZ28" s="67"/>
      <c r="BA28" s="66"/>
      <c r="BB28" s="66"/>
      <c r="BC28" s="66"/>
      <c r="BD28" s="65"/>
      <c r="BE28" s="41"/>
      <c r="BF28" s="41"/>
      <c r="BG28" s="41"/>
      <c r="BH28" s="41"/>
      <c r="BI28" s="41"/>
      <c r="BJ28" s="41"/>
      <c r="BK28" s="41"/>
      <c r="BL28" s="41"/>
      <c r="BM28" s="48">
        <f t="shared" si="66"/>
        <v>0</v>
      </c>
      <c r="BN28" s="48">
        <f t="shared" si="46"/>
        <v>0</v>
      </c>
      <c r="BP28" s="10"/>
      <c r="BQ28" s="67"/>
      <c r="BR28" s="66"/>
      <c r="BS28" s="66"/>
      <c r="BT28" s="66"/>
      <c r="BU28" s="65"/>
      <c r="BV28" s="340"/>
      <c r="BW28" s="340"/>
      <c r="BX28" s="340"/>
      <c r="BY28" s="340"/>
      <c r="BZ28" s="340"/>
      <c r="CA28" s="340"/>
      <c r="CB28" s="340"/>
      <c r="CC28" s="340"/>
      <c r="CD28" s="379">
        <f t="shared" si="47"/>
        <v>0</v>
      </c>
      <c r="CE28" s="379">
        <f t="shared" si="48"/>
        <v>0</v>
      </c>
      <c r="CU28" s="10"/>
      <c r="CV28" s="67"/>
      <c r="CW28" s="66"/>
      <c r="CX28" s="66"/>
      <c r="CY28" s="66"/>
      <c r="CZ28" s="65"/>
      <c r="DA28" s="340"/>
      <c r="DB28" s="340"/>
      <c r="DC28" s="340"/>
      <c r="DD28" s="340"/>
      <c r="DE28" s="340"/>
      <c r="DF28" s="340"/>
      <c r="DG28" s="340"/>
      <c r="DH28" s="340"/>
      <c r="DI28" s="379">
        <f t="shared" si="49"/>
        <v>0</v>
      </c>
      <c r="DJ28" s="379">
        <f t="shared" si="50"/>
        <v>0</v>
      </c>
      <c r="DL28" s="10"/>
      <c r="DM28" s="67"/>
      <c r="DN28" s="66"/>
      <c r="DO28" s="66"/>
      <c r="DP28" s="66"/>
      <c r="DQ28" s="65"/>
      <c r="DR28" s="41"/>
      <c r="DS28" s="41"/>
      <c r="DT28" s="41"/>
      <c r="DU28" s="41"/>
      <c r="DV28" s="41"/>
      <c r="DW28" s="41"/>
      <c r="DX28" s="41"/>
      <c r="DY28" s="41"/>
      <c r="DZ28" s="33">
        <f t="shared" si="51"/>
        <v>0</v>
      </c>
      <c r="EA28" s="33">
        <f t="shared" si="52"/>
        <v>0</v>
      </c>
      <c r="EQ28" s="10"/>
      <c r="ER28" s="67"/>
      <c r="ES28" s="66"/>
      <c r="ET28" s="66"/>
      <c r="EU28" s="66"/>
      <c r="EV28" s="65"/>
      <c r="EW28" s="340"/>
      <c r="EX28" s="340"/>
      <c r="EY28" s="340"/>
      <c r="EZ28" s="340"/>
      <c r="FA28" s="340"/>
      <c r="FB28" s="340"/>
      <c r="FC28" s="340"/>
      <c r="FD28" s="340"/>
      <c r="FE28" s="379">
        <f t="shared" si="53"/>
        <v>0</v>
      </c>
      <c r="FF28" s="379">
        <f t="shared" si="54"/>
        <v>0</v>
      </c>
      <c r="FH28" s="10"/>
      <c r="FI28" s="67"/>
      <c r="FJ28" s="66"/>
      <c r="FK28" s="66"/>
      <c r="FL28" s="66"/>
      <c r="FM28" s="65"/>
      <c r="FN28" s="340"/>
      <c r="FO28" s="340"/>
      <c r="FP28" s="340"/>
      <c r="FQ28" s="340"/>
      <c r="FR28" s="340"/>
      <c r="FS28" s="340"/>
      <c r="FT28" s="340"/>
      <c r="FU28" s="340"/>
      <c r="FV28" s="379">
        <f t="shared" si="55"/>
        <v>0</v>
      </c>
      <c r="FW28" s="379">
        <f t="shared" si="56"/>
        <v>0</v>
      </c>
      <c r="FY28" s="10"/>
      <c r="FZ28" s="67"/>
      <c r="GA28" s="66"/>
      <c r="GB28" s="66"/>
      <c r="GC28" s="66"/>
      <c r="GD28" s="65"/>
      <c r="GE28" s="340"/>
      <c r="GF28" s="340"/>
      <c r="GG28" s="340"/>
      <c r="GH28" s="340"/>
      <c r="GI28" s="340"/>
      <c r="GJ28" s="340"/>
      <c r="GK28" s="340"/>
      <c r="GL28" s="340"/>
      <c r="GM28" s="379">
        <f t="shared" si="57"/>
        <v>0</v>
      </c>
      <c r="GN28" s="379">
        <f t="shared" si="58"/>
        <v>0</v>
      </c>
      <c r="GP28" s="10"/>
      <c r="GQ28" s="67"/>
      <c r="GR28" s="66"/>
      <c r="GS28" s="66"/>
      <c r="GT28" s="66"/>
      <c r="GU28" s="65"/>
      <c r="GV28" s="41"/>
      <c r="GW28" s="41"/>
      <c r="GX28" s="41"/>
      <c r="GY28" s="41"/>
      <c r="GZ28" s="41"/>
      <c r="HA28" s="41"/>
      <c r="HB28" s="41"/>
      <c r="HC28" s="41"/>
      <c r="HD28" s="48">
        <f t="shared" si="59"/>
        <v>0</v>
      </c>
      <c r="HE28" s="48">
        <f t="shared" si="60"/>
        <v>0</v>
      </c>
      <c r="HG28" s="10"/>
      <c r="HH28" s="67"/>
      <c r="HI28" s="66"/>
      <c r="HJ28" s="66"/>
      <c r="HK28" s="66"/>
      <c r="HL28" s="65"/>
      <c r="HM28" s="41"/>
      <c r="HN28" s="41"/>
      <c r="HO28" s="41"/>
      <c r="HP28" s="41"/>
      <c r="HQ28" s="41"/>
      <c r="HR28" s="41"/>
      <c r="HS28" s="41"/>
      <c r="HT28" s="41"/>
      <c r="HU28" s="48">
        <f t="shared" si="67"/>
        <v>0</v>
      </c>
      <c r="HV28" s="48">
        <f t="shared" si="61"/>
        <v>0</v>
      </c>
      <c r="HX28" s="10"/>
      <c r="HY28" s="67"/>
      <c r="HZ28" s="66"/>
      <c r="IA28" s="66"/>
      <c r="IB28" s="66"/>
      <c r="IC28" s="65"/>
      <c r="ID28" s="41"/>
      <c r="IE28" s="41"/>
      <c r="IF28" s="41"/>
      <c r="IG28" s="41"/>
      <c r="IH28" s="41"/>
      <c r="II28" s="41"/>
      <c r="IJ28" s="41"/>
      <c r="IK28" s="41"/>
      <c r="IL28" s="48">
        <f t="shared" si="62"/>
        <v>0</v>
      </c>
      <c r="IM28" s="48">
        <f t="shared" si="63"/>
        <v>0</v>
      </c>
    </row>
    <row r="29" spans="3:247" ht="12.6" customHeight="1">
      <c r="E29" s="39" t="s">
        <v>625</v>
      </c>
      <c r="F29" s="40"/>
      <c r="G29" s="39" t="s">
        <v>24</v>
      </c>
      <c r="H29" s="42"/>
      <c r="I29" s="51"/>
      <c r="J29" s="40"/>
      <c r="K29" s="39"/>
      <c r="L29" s="40"/>
      <c r="M29" s="39"/>
      <c r="N29" s="40"/>
      <c r="O29" s="39"/>
      <c r="Q29" s="10"/>
      <c r="R29" s="67"/>
      <c r="S29" s="66"/>
      <c r="T29" s="66"/>
      <c r="U29" s="66"/>
      <c r="V29" s="65"/>
      <c r="W29" s="340"/>
      <c r="X29" s="340"/>
      <c r="Y29" s="340"/>
      <c r="Z29" s="340"/>
      <c r="AA29" s="340"/>
      <c r="AB29" s="340"/>
      <c r="AC29" s="340"/>
      <c r="AD29" s="340"/>
      <c r="AE29" s="379">
        <f t="shared" si="69"/>
        <v>0</v>
      </c>
      <c r="AF29" s="379">
        <f t="shared" si="70"/>
        <v>0</v>
      </c>
      <c r="AH29" s="1"/>
      <c r="AI29" s="67"/>
      <c r="AJ29" s="66"/>
      <c r="AK29" s="66"/>
      <c r="AL29" s="66"/>
      <c r="AM29" s="65"/>
      <c r="AN29" s="340"/>
      <c r="AO29" s="340"/>
      <c r="AP29" s="340"/>
      <c r="AQ29" s="340"/>
      <c r="AR29" s="340"/>
      <c r="AS29" s="340"/>
      <c r="AT29" s="340"/>
      <c r="AU29" s="340"/>
      <c r="AV29" s="379">
        <f t="shared" si="68"/>
        <v>0</v>
      </c>
      <c r="AW29" s="379">
        <f t="shared" si="45"/>
        <v>0</v>
      </c>
      <c r="AY29" s="10"/>
      <c r="AZ29" s="67"/>
      <c r="BA29" s="66"/>
      <c r="BB29" s="66"/>
      <c r="BC29" s="66"/>
      <c r="BD29" s="65"/>
      <c r="BE29" s="41"/>
      <c r="BF29" s="41"/>
      <c r="BG29" s="41"/>
      <c r="BH29" s="41"/>
      <c r="BI29" s="41"/>
      <c r="BJ29" s="41"/>
      <c r="BK29" s="41"/>
      <c r="BL29" s="41"/>
      <c r="BM29" s="48">
        <f t="shared" si="66"/>
        <v>0</v>
      </c>
      <c r="BN29" s="48">
        <f t="shared" si="46"/>
        <v>0</v>
      </c>
      <c r="BP29" s="10"/>
      <c r="BQ29" s="67"/>
      <c r="BR29" s="66"/>
      <c r="BS29" s="66"/>
      <c r="BT29" s="66"/>
      <c r="BU29" s="65"/>
      <c r="BV29" s="340"/>
      <c r="BW29" s="340"/>
      <c r="BX29" s="340"/>
      <c r="BY29" s="340"/>
      <c r="BZ29" s="340"/>
      <c r="CA29" s="340"/>
      <c r="CB29" s="340"/>
      <c r="CC29" s="340"/>
      <c r="CD29" s="379">
        <f t="shared" si="47"/>
        <v>0</v>
      </c>
      <c r="CE29" s="379">
        <f t="shared" si="48"/>
        <v>0</v>
      </c>
      <c r="CU29" s="10"/>
      <c r="CV29" s="67"/>
      <c r="CW29" s="66"/>
      <c r="CX29" s="66"/>
      <c r="CY29" s="66"/>
      <c r="CZ29" s="65"/>
      <c r="DA29" s="340"/>
      <c r="DB29" s="340"/>
      <c r="DC29" s="340"/>
      <c r="DD29" s="340"/>
      <c r="DE29" s="340"/>
      <c r="DF29" s="340"/>
      <c r="DG29" s="340"/>
      <c r="DH29" s="340"/>
      <c r="DI29" s="379">
        <f t="shared" si="49"/>
        <v>0</v>
      </c>
      <c r="DJ29" s="379">
        <f t="shared" si="50"/>
        <v>0</v>
      </c>
      <c r="DL29" s="10"/>
      <c r="DM29" s="67"/>
      <c r="DN29" s="66"/>
      <c r="DO29" s="66"/>
      <c r="DP29" s="66"/>
      <c r="DQ29" s="65"/>
      <c r="DR29" s="41"/>
      <c r="DS29" s="41"/>
      <c r="DT29" s="41"/>
      <c r="DU29" s="41"/>
      <c r="DV29" s="41"/>
      <c r="DW29" s="41"/>
      <c r="DX29" s="41"/>
      <c r="DY29" s="41"/>
      <c r="DZ29" s="33">
        <f t="shared" si="51"/>
        <v>0</v>
      </c>
      <c r="EA29" s="33">
        <f t="shared" si="52"/>
        <v>0</v>
      </c>
      <c r="EQ29" s="10"/>
      <c r="ER29" s="67"/>
      <c r="ES29" s="66"/>
      <c r="ET29" s="66"/>
      <c r="EU29" s="66"/>
      <c r="EV29" s="65"/>
      <c r="EW29" s="340"/>
      <c r="EX29" s="340"/>
      <c r="EY29" s="340"/>
      <c r="EZ29" s="340"/>
      <c r="FA29" s="340"/>
      <c r="FB29" s="340"/>
      <c r="FC29" s="340"/>
      <c r="FD29" s="340"/>
      <c r="FE29" s="379">
        <f t="shared" si="53"/>
        <v>0</v>
      </c>
      <c r="FF29" s="379">
        <f t="shared" si="54"/>
        <v>0</v>
      </c>
      <c r="FH29" s="10"/>
      <c r="FI29" s="67"/>
      <c r="FJ29" s="66"/>
      <c r="FK29" s="66"/>
      <c r="FL29" s="66"/>
      <c r="FM29" s="65"/>
      <c r="FN29" s="340"/>
      <c r="FO29" s="340"/>
      <c r="FP29" s="340"/>
      <c r="FQ29" s="340"/>
      <c r="FR29" s="340"/>
      <c r="FS29" s="340"/>
      <c r="FT29" s="340"/>
      <c r="FU29" s="340"/>
      <c r="FV29" s="379">
        <f t="shared" si="55"/>
        <v>0</v>
      </c>
      <c r="FW29" s="379">
        <f t="shared" si="56"/>
        <v>0</v>
      </c>
      <c r="FY29" s="10"/>
      <c r="FZ29" s="67"/>
      <c r="GA29" s="66"/>
      <c r="GB29" s="66"/>
      <c r="GC29" s="66"/>
      <c r="GD29" s="65"/>
      <c r="GE29" s="340"/>
      <c r="GF29" s="340"/>
      <c r="GG29" s="340"/>
      <c r="GH29" s="340"/>
      <c r="GI29" s="340"/>
      <c r="GJ29" s="340"/>
      <c r="GK29" s="340"/>
      <c r="GL29" s="340"/>
      <c r="GM29" s="379">
        <f t="shared" si="57"/>
        <v>0</v>
      </c>
      <c r="GN29" s="379">
        <f t="shared" si="58"/>
        <v>0</v>
      </c>
      <c r="GP29" s="10"/>
      <c r="GQ29" s="67"/>
      <c r="GR29" s="66"/>
      <c r="GS29" s="66"/>
      <c r="GT29" s="66"/>
      <c r="GU29" s="65"/>
      <c r="GV29" s="41"/>
      <c r="GW29" s="41"/>
      <c r="GX29" s="41"/>
      <c r="GY29" s="41"/>
      <c r="GZ29" s="41"/>
      <c r="HA29" s="41"/>
      <c r="HB29" s="41"/>
      <c r="HC29" s="41"/>
      <c r="HD29" s="48">
        <f t="shared" si="59"/>
        <v>0</v>
      </c>
      <c r="HE29" s="48">
        <f t="shared" si="60"/>
        <v>0</v>
      </c>
      <c r="HG29" s="10"/>
      <c r="HH29" s="67"/>
      <c r="HI29" s="66"/>
      <c r="HJ29" s="66"/>
      <c r="HK29" s="66"/>
      <c r="HL29" s="65"/>
      <c r="HM29" s="41"/>
      <c r="HN29" s="41"/>
      <c r="HO29" s="41"/>
      <c r="HP29" s="41"/>
      <c r="HQ29" s="41"/>
      <c r="HR29" s="41"/>
      <c r="HS29" s="41"/>
      <c r="HT29" s="41"/>
      <c r="HU29" s="48">
        <f t="shared" si="67"/>
        <v>0</v>
      </c>
      <c r="HV29" s="48">
        <f t="shared" si="61"/>
        <v>0</v>
      </c>
      <c r="HX29" s="10"/>
      <c r="HY29" s="67"/>
      <c r="HZ29" s="66"/>
      <c r="IA29" s="66"/>
      <c r="IB29" s="66"/>
      <c r="IC29" s="65"/>
      <c r="ID29" s="41"/>
      <c r="IE29" s="41"/>
      <c r="IF29" s="41"/>
      <c r="IG29" s="41"/>
      <c r="IH29" s="41"/>
      <c r="II29" s="41"/>
      <c r="IJ29" s="41"/>
      <c r="IK29" s="41"/>
      <c r="IL29" s="48">
        <f t="shared" si="62"/>
        <v>0</v>
      </c>
      <c r="IM29" s="48">
        <f t="shared" si="63"/>
        <v>0</v>
      </c>
    </row>
    <row r="30" spans="3:247" ht="12.6" customHeight="1">
      <c r="E30" s="39" t="s">
        <v>625</v>
      </c>
      <c r="F30" s="40"/>
      <c r="G30" s="39" t="s">
        <v>24</v>
      </c>
      <c r="H30" s="42"/>
      <c r="I30" s="51"/>
      <c r="J30" s="40"/>
      <c r="K30" s="39"/>
      <c r="L30" s="40"/>
      <c r="M30" s="39"/>
      <c r="N30" s="40"/>
      <c r="O30" s="39"/>
      <c r="Q30" s="10"/>
      <c r="R30" s="67"/>
      <c r="S30" s="66"/>
      <c r="T30" s="66"/>
      <c r="U30" s="66"/>
      <c r="V30" s="65"/>
      <c r="W30" s="340"/>
      <c r="X30" s="340"/>
      <c r="Y30" s="340"/>
      <c r="Z30" s="340"/>
      <c r="AA30" s="340"/>
      <c r="AB30" s="340"/>
      <c r="AC30" s="340"/>
      <c r="AD30" s="340"/>
      <c r="AE30" s="379">
        <f t="shared" si="69"/>
        <v>0</v>
      </c>
      <c r="AF30" s="379">
        <f t="shared" si="70"/>
        <v>0</v>
      </c>
      <c r="AH30" s="1"/>
      <c r="AI30" s="67"/>
      <c r="AJ30" s="66"/>
      <c r="AK30" s="66"/>
      <c r="AL30" s="66"/>
      <c r="AM30" s="65"/>
      <c r="AN30" s="340"/>
      <c r="AO30" s="340"/>
      <c r="AP30" s="340"/>
      <c r="AQ30" s="340"/>
      <c r="AR30" s="340"/>
      <c r="AS30" s="340"/>
      <c r="AT30" s="340"/>
      <c r="AU30" s="340"/>
      <c r="AV30" s="379">
        <f t="shared" si="68"/>
        <v>0</v>
      </c>
      <c r="AW30" s="379">
        <f t="shared" si="45"/>
        <v>0</v>
      </c>
      <c r="AY30" s="10"/>
      <c r="AZ30" s="67"/>
      <c r="BA30" s="66"/>
      <c r="BB30" s="66"/>
      <c r="BC30" s="66"/>
      <c r="BD30" s="65"/>
      <c r="BE30" s="41"/>
      <c r="BF30" s="41"/>
      <c r="BG30" s="41"/>
      <c r="BH30" s="41"/>
      <c r="BI30" s="41"/>
      <c r="BJ30" s="41"/>
      <c r="BK30" s="41"/>
      <c r="BL30" s="41"/>
      <c r="BM30" s="48">
        <f t="shared" si="66"/>
        <v>0</v>
      </c>
      <c r="BN30" s="48">
        <f t="shared" si="46"/>
        <v>0</v>
      </c>
      <c r="BP30" s="10"/>
      <c r="BQ30" s="67"/>
      <c r="BR30" s="66"/>
      <c r="BS30" s="66"/>
      <c r="BT30" s="66"/>
      <c r="BU30" s="65"/>
      <c r="BV30" s="340"/>
      <c r="BW30" s="340"/>
      <c r="BX30" s="340"/>
      <c r="BY30" s="340"/>
      <c r="BZ30" s="340"/>
      <c r="CA30" s="340"/>
      <c r="CB30" s="340"/>
      <c r="CC30" s="340"/>
      <c r="CD30" s="379">
        <f t="shared" si="47"/>
        <v>0</v>
      </c>
      <c r="CE30" s="379">
        <f t="shared" si="48"/>
        <v>0</v>
      </c>
      <c r="CU30" s="10"/>
      <c r="CV30" s="67"/>
      <c r="CW30" s="66"/>
      <c r="CX30" s="66"/>
      <c r="CY30" s="66"/>
      <c r="CZ30" s="65"/>
      <c r="DA30" s="340"/>
      <c r="DB30" s="340"/>
      <c r="DC30" s="340"/>
      <c r="DD30" s="340"/>
      <c r="DE30" s="340"/>
      <c r="DF30" s="340"/>
      <c r="DG30" s="340"/>
      <c r="DH30" s="340"/>
      <c r="DI30" s="379">
        <f t="shared" si="49"/>
        <v>0</v>
      </c>
      <c r="DJ30" s="379">
        <f t="shared" si="50"/>
        <v>0</v>
      </c>
      <c r="DL30" s="10"/>
      <c r="DM30" s="67"/>
      <c r="DN30" s="66"/>
      <c r="DO30" s="66"/>
      <c r="DP30" s="66"/>
      <c r="DQ30" s="65"/>
      <c r="DR30" s="41"/>
      <c r="DS30" s="41"/>
      <c r="DT30" s="41"/>
      <c r="DU30" s="41"/>
      <c r="DV30" s="41"/>
      <c r="DW30" s="41"/>
      <c r="DX30" s="41"/>
      <c r="DY30" s="41"/>
      <c r="DZ30" s="33">
        <f t="shared" si="51"/>
        <v>0</v>
      </c>
      <c r="EA30" s="33">
        <f t="shared" si="52"/>
        <v>0</v>
      </c>
      <c r="EQ30" s="10"/>
      <c r="ER30" s="67"/>
      <c r="ES30" s="66"/>
      <c r="ET30" s="66"/>
      <c r="EU30" s="66"/>
      <c r="EV30" s="65"/>
      <c r="EW30" s="340"/>
      <c r="EX30" s="340"/>
      <c r="EY30" s="340"/>
      <c r="EZ30" s="340"/>
      <c r="FA30" s="340"/>
      <c r="FB30" s="340"/>
      <c r="FC30" s="340"/>
      <c r="FD30" s="340"/>
      <c r="FE30" s="379">
        <f t="shared" si="53"/>
        <v>0</v>
      </c>
      <c r="FF30" s="379">
        <f t="shared" si="54"/>
        <v>0</v>
      </c>
      <c r="FH30" s="10"/>
      <c r="FI30" s="67"/>
      <c r="FJ30" s="66"/>
      <c r="FK30" s="66"/>
      <c r="FL30" s="66"/>
      <c r="FM30" s="65"/>
      <c r="FN30" s="340"/>
      <c r="FO30" s="340"/>
      <c r="FP30" s="340"/>
      <c r="FQ30" s="340"/>
      <c r="FR30" s="340"/>
      <c r="FS30" s="340"/>
      <c r="FT30" s="340"/>
      <c r="FU30" s="340"/>
      <c r="FV30" s="379">
        <f t="shared" si="55"/>
        <v>0</v>
      </c>
      <c r="FW30" s="379">
        <f t="shared" si="56"/>
        <v>0</v>
      </c>
      <c r="FY30" s="10"/>
      <c r="FZ30" s="67"/>
      <c r="GA30" s="66"/>
      <c r="GB30" s="66"/>
      <c r="GC30" s="66"/>
      <c r="GD30" s="65"/>
      <c r="GE30" s="340"/>
      <c r="GF30" s="340"/>
      <c r="GG30" s="340"/>
      <c r="GH30" s="340"/>
      <c r="GI30" s="340"/>
      <c r="GJ30" s="340"/>
      <c r="GK30" s="340"/>
      <c r="GL30" s="340"/>
      <c r="GM30" s="379">
        <f t="shared" si="57"/>
        <v>0</v>
      </c>
      <c r="GN30" s="379">
        <f t="shared" si="58"/>
        <v>0</v>
      </c>
      <c r="GP30" s="10"/>
      <c r="GQ30" s="67"/>
      <c r="GR30" s="66"/>
      <c r="GS30" s="66"/>
      <c r="GT30" s="66"/>
      <c r="GU30" s="65"/>
      <c r="GV30" s="41"/>
      <c r="GW30" s="41"/>
      <c r="GX30" s="41"/>
      <c r="GY30" s="41"/>
      <c r="GZ30" s="41"/>
      <c r="HA30" s="41"/>
      <c r="HB30" s="41"/>
      <c r="HC30" s="41"/>
      <c r="HD30" s="48">
        <f t="shared" si="59"/>
        <v>0</v>
      </c>
      <c r="HE30" s="48">
        <f t="shared" si="60"/>
        <v>0</v>
      </c>
      <c r="HG30" s="10"/>
      <c r="HH30" s="67"/>
      <c r="HI30" s="66"/>
      <c r="HJ30" s="66"/>
      <c r="HK30" s="66"/>
      <c r="HL30" s="65"/>
      <c r="HM30" s="41"/>
      <c r="HN30" s="41"/>
      <c r="HO30" s="41"/>
      <c r="HP30" s="41"/>
      <c r="HQ30" s="41"/>
      <c r="HR30" s="41"/>
      <c r="HS30" s="41"/>
      <c r="HT30" s="41"/>
      <c r="HU30" s="48">
        <f t="shared" si="67"/>
        <v>0</v>
      </c>
      <c r="HV30" s="48">
        <f t="shared" si="61"/>
        <v>0</v>
      </c>
      <c r="HX30" s="10"/>
      <c r="HY30" s="67"/>
      <c r="HZ30" s="66"/>
      <c r="IA30" s="66"/>
      <c r="IB30" s="66"/>
      <c r="IC30" s="65"/>
      <c r="ID30" s="41"/>
      <c r="IE30" s="41"/>
      <c r="IF30" s="41"/>
      <c r="IG30" s="41"/>
      <c r="IH30" s="41"/>
      <c r="II30" s="41"/>
      <c r="IJ30" s="41"/>
      <c r="IK30" s="41"/>
      <c r="IL30" s="48">
        <f t="shared" si="62"/>
        <v>0</v>
      </c>
      <c r="IM30" s="48">
        <f t="shared" si="63"/>
        <v>0</v>
      </c>
    </row>
    <row r="31" spans="3:247">
      <c r="E31" s="27" t="s">
        <v>1</v>
      </c>
      <c r="F31" s="26"/>
      <c r="G31" s="30"/>
      <c r="H31" s="42"/>
      <c r="I31" s="45"/>
      <c r="J31" s="40"/>
      <c r="K31" s="40"/>
      <c r="L31" s="40"/>
      <c r="M31" s="40"/>
      <c r="N31" s="40"/>
      <c r="O31" s="40"/>
      <c r="P31" s="40"/>
      <c r="Q31" s="10"/>
      <c r="R31" s="63"/>
      <c r="S31" s="62"/>
      <c r="T31" s="62"/>
      <c r="U31" s="62"/>
      <c r="V31" s="61"/>
      <c r="W31" s="378">
        <f t="shared" ref="W31:AD31" si="71">SUM(W21:W30)</f>
        <v>0.11087734409437509</v>
      </c>
      <c r="X31" s="378">
        <f t="shared" si="71"/>
        <v>8.0598000000000006E-3</v>
      </c>
      <c r="Y31" s="378">
        <f t="shared" si="71"/>
        <v>0</v>
      </c>
      <c r="Z31" s="378">
        <f t="shared" si="71"/>
        <v>0</v>
      </c>
      <c r="AA31" s="378">
        <f t="shared" si="71"/>
        <v>0</v>
      </c>
      <c r="AB31" s="378">
        <f t="shared" si="71"/>
        <v>0</v>
      </c>
      <c r="AC31" s="378">
        <f t="shared" si="71"/>
        <v>0</v>
      </c>
      <c r="AD31" s="378">
        <f t="shared" si="71"/>
        <v>0</v>
      </c>
      <c r="AE31" s="379">
        <f>SUM(R31:V31)</f>
        <v>0</v>
      </c>
      <c r="AF31" s="379">
        <f>SUM(W31:AD31)</f>
        <v>0.1189371440943751</v>
      </c>
      <c r="AH31" s="1"/>
      <c r="AI31" s="63"/>
      <c r="AJ31" s="62"/>
      <c r="AK31" s="62"/>
      <c r="AL31" s="62"/>
      <c r="AM31" s="61"/>
      <c r="AN31" s="378">
        <f t="shared" ref="AN31:AU31" si="72">SUM(AN21:AN30)</f>
        <v>0</v>
      </c>
      <c r="AO31" s="378">
        <f t="shared" si="72"/>
        <v>0</v>
      </c>
      <c r="AP31" s="378">
        <f t="shared" si="72"/>
        <v>0</v>
      </c>
      <c r="AQ31" s="378">
        <f t="shared" si="72"/>
        <v>0</v>
      </c>
      <c r="AR31" s="378">
        <f t="shared" si="72"/>
        <v>0</v>
      </c>
      <c r="AS31" s="378">
        <f t="shared" si="72"/>
        <v>0</v>
      </c>
      <c r="AT31" s="378">
        <f t="shared" si="72"/>
        <v>0</v>
      </c>
      <c r="AU31" s="378">
        <f t="shared" si="72"/>
        <v>0</v>
      </c>
      <c r="AV31" s="379">
        <f>SUM(AI31:AM31)</f>
        <v>0</v>
      </c>
      <c r="AW31" s="379">
        <f>SUM(AN31:AU31)</f>
        <v>0</v>
      </c>
      <c r="AY31" s="10"/>
      <c r="AZ31" s="63"/>
      <c r="BA31" s="62"/>
      <c r="BB31" s="62"/>
      <c r="BC31" s="62"/>
      <c r="BD31" s="61"/>
      <c r="BE31" s="49">
        <f t="shared" ref="BE31:BL31" si="73">SUM(BE21:BE30)</f>
        <v>0</v>
      </c>
      <c r="BF31" s="49">
        <f t="shared" si="73"/>
        <v>0</v>
      </c>
      <c r="BG31" s="49">
        <f t="shared" si="73"/>
        <v>0</v>
      </c>
      <c r="BH31" s="49">
        <f t="shared" si="73"/>
        <v>0</v>
      </c>
      <c r="BI31" s="49">
        <f t="shared" si="73"/>
        <v>0</v>
      </c>
      <c r="BJ31" s="49">
        <f t="shared" si="73"/>
        <v>0</v>
      </c>
      <c r="BK31" s="49">
        <f t="shared" si="73"/>
        <v>0</v>
      </c>
      <c r="BL31" s="49">
        <f t="shared" si="73"/>
        <v>0</v>
      </c>
      <c r="BM31" s="48">
        <f>SUM(AZ31:BD31)</f>
        <v>0</v>
      </c>
      <c r="BN31" s="48">
        <f>SUM(BE31:BL31)</f>
        <v>0</v>
      </c>
      <c r="BP31" s="10"/>
      <c r="BQ31" s="63"/>
      <c r="BR31" s="62"/>
      <c r="BS31" s="62"/>
      <c r="BT31" s="62"/>
      <c r="BU31" s="61"/>
      <c r="BV31" s="378">
        <f t="shared" ref="BV31:CC31" si="74">SUM(BV21:BV30)</f>
        <v>0</v>
      </c>
      <c r="BW31" s="378">
        <f t="shared" si="74"/>
        <v>0</v>
      </c>
      <c r="BX31" s="378">
        <f t="shared" si="74"/>
        <v>0</v>
      </c>
      <c r="BY31" s="378">
        <f t="shared" si="74"/>
        <v>0</v>
      </c>
      <c r="BZ31" s="378">
        <f t="shared" si="74"/>
        <v>0</v>
      </c>
      <c r="CA31" s="378">
        <f t="shared" si="74"/>
        <v>0</v>
      </c>
      <c r="CB31" s="378">
        <f t="shared" si="74"/>
        <v>0</v>
      </c>
      <c r="CC31" s="378">
        <f t="shared" si="74"/>
        <v>0</v>
      </c>
      <c r="CD31" s="379">
        <f>SUM(BQ31:BU31)</f>
        <v>0</v>
      </c>
      <c r="CE31" s="379">
        <f>SUM(BV31:CC31)</f>
        <v>0</v>
      </c>
      <c r="CU31" s="10"/>
      <c r="CV31" s="63"/>
      <c r="CW31" s="62"/>
      <c r="CX31" s="62"/>
      <c r="CY31" s="62"/>
      <c r="CZ31" s="61"/>
      <c r="DA31" s="378">
        <f t="shared" ref="DA31:DH31" si="75">SUM(DA21:DA30)</f>
        <v>0</v>
      </c>
      <c r="DB31" s="378">
        <f t="shared" si="75"/>
        <v>0</v>
      </c>
      <c r="DC31" s="378">
        <f t="shared" si="75"/>
        <v>0</v>
      </c>
      <c r="DD31" s="378">
        <f t="shared" si="75"/>
        <v>0</v>
      </c>
      <c r="DE31" s="378">
        <f t="shared" si="75"/>
        <v>0</v>
      </c>
      <c r="DF31" s="378">
        <f t="shared" si="75"/>
        <v>0</v>
      </c>
      <c r="DG31" s="378">
        <f t="shared" si="75"/>
        <v>0</v>
      </c>
      <c r="DH31" s="378">
        <f t="shared" si="75"/>
        <v>0</v>
      </c>
      <c r="DI31" s="379">
        <f>SUM(CV31:CZ31)</f>
        <v>0</v>
      </c>
      <c r="DJ31" s="379">
        <f>SUM(DA31:DH31)</f>
        <v>0</v>
      </c>
      <c r="DL31" s="10"/>
      <c r="DM31" s="63"/>
      <c r="DN31" s="62"/>
      <c r="DO31" s="62"/>
      <c r="DP31" s="62"/>
      <c r="DQ31" s="61"/>
      <c r="DR31" s="34">
        <f t="shared" ref="DR31:DX31" si="76">SUM(DR21:DR30)</f>
        <v>0</v>
      </c>
      <c r="DS31" s="34">
        <f>SUM(DS21:DS30)</f>
        <v>0</v>
      </c>
      <c r="DT31" s="34">
        <f t="shared" si="76"/>
        <v>0</v>
      </c>
      <c r="DU31" s="34">
        <f t="shared" si="76"/>
        <v>0</v>
      </c>
      <c r="DV31" s="34">
        <f t="shared" si="76"/>
        <v>0</v>
      </c>
      <c r="DW31" s="34">
        <f t="shared" si="76"/>
        <v>0</v>
      </c>
      <c r="DX31" s="34">
        <f t="shared" si="76"/>
        <v>0</v>
      </c>
      <c r="DY31" s="34">
        <f>SUM(DY21:DY30)</f>
        <v>0</v>
      </c>
      <c r="DZ31" s="33">
        <f>SUM(DM31:DQ31)</f>
        <v>0</v>
      </c>
      <c r="EA31" s="33">
        <f>SUM(DR31:DY31)</f>
        <v>0</v>
      </c>
      <c r="EQ31" s="10"/>
      <c r="ER31" s="63"/>
      <c r="ES31" s="62"/>
      <c r="ET31" s="62"/>
      <c r="EU31" s="62"/>
      <c r="EV31" s="61"/>
      <c r="EW31" s="378">
        <f t="shared" ref="EW31:FC31" si="77">SUM(EW21:EW30)</f>
        <v>0</v>
      </c>
      <c r="EX31" s="378">
        <f t="shared" si="77"/>
        <v>0</v>
      </c>
      <c r="EY31" s="378">
        <f t="shared" si="77"/>
        <v>0</v>
      </c>
      <c r="EZ31" s="378">
        <f>SUM(EZ21:EZ30)</f>
        <v>0</v>
      </c>
      <c r="FA31" s="378">
        <f t="shared" si="77"/>
        <v>0</v>
      </c>
      <c r="FB31" s="378">
        <f t="shared" si="77"/>
        <v>0</v>
      </c>
      <c r="FC31" s="378">
        <f t="shared" si="77"/>
        <v>0</v>
      </c>
      <c r="FD31" s="378">
        <f>SUM(FD21:FD30)</f>
        <v>0</v>
      </c>
      <c r="FE31" s="379">
        <f>SUM(ER31:EV31)</f>
        <v>0</v>
      </c>
      <c r="FF31" s="379">
        <f>SUM(EW31:FD31)</f>
        <v>0</v>
      </c>
      <c r="FH31" s="10"/>
      <c r="FI31" s="63"/>
      <c r="FJ31" s="62"/>
      <c r="FK31" s="62"/>
      <c r="FL31" s="62"/>
      <c r="FM31" s="61"/>
      <c r="FN31" s="378">
        <f t="shared" ref="FN31:FU31" si="78">SUM(FN21:FN30)</f>
        <v>0</v>
      </c>
      <c r="FO31" s="378">
        <f t="shared" si="78"/>
        <v>0</v>
      </c>
      <c r="FP31" s="378">
        <f>SUM(FP21:FP30)</f>
        <v>0</v>
      </c>
      <c r="FQ31" s="378">
        <f t="shared" si="78"/>
        <v>0</v>
      </c>
      <c r="FR31" s="378">
        <f t="shared" si="78"/>
        <v>0</v>
      </c>
      <c r="FS31" s="378">
        <f t="shared" si="78"/>
        <v>0</v>
      </c>
      <c r="FT31" s="378">
        <f t="shared" si="78"/>
        <v>0</v>
      </c>
      <c r="FU31" s="378">
        <f t="shared" si="78"/>
        <v>0</v>
      </c>
      <c r="FV31" s="379">
        <f>SUM(FI31:FM31)</f>
        <v>0</v>
      </c>
      <c r="FW31" s="379">
        <f>SUM(FN31:FU31)</f>
        <v>0</v>
      </c>
      <c r="FY31" s="10"/>
      <c r="FZ31" s="63"/>
      <c r="GA31" s="62"/>
      <c r="GB31" s="62"/>
      <c r="GC31" s="62"/>
      <c r="GD31" s="61"/>
      <c r="GE31" s="378">
        <f t="shared" ref="GE31:GF31" si="79">SUM(GE21:GE30)</f>
        <v>0</v>
      </c>
      <c r="GF31" s="378">
        <f t="shared" si="79"/>
        <v>0</v>
      </c>
      <c r="GG31" s="378">
        <f>SUM(GG21:GG30)</f>
        <v>0</v>
      </c>
      <c r="GH31" s="378">
        <f t="shared" ref="GH31:GL31" si="80">SUM(GH21:GH30)</f>
        <v>0</v>
      </c>
      <c r="GI31" s="378">
        <f t="shared" si="80"/>
        <v>0</v>
      </c>
      <c r="GJ31" s="378">
        <f t="shared" si="80"/>
        <v>0</v>
      </c>
      <c r="GK31" s="378">
        <f t="shared" si="80"/>
        <v>0</v>
      </c>
      <c r="GL31" s="378">
        <f t="shared" si="80"/>
        <v>0</v>
      </c>
      <c r="GM31" s="379">
        <f>SUM(FZ31:GD31)</f>
        <v>0</v>
      </c>
      <c r="GN31" s="379">
        <f>SUM(GE31:GL31)</f>
        <v>0</v>
      </c>
      <c r="GP31" s="10"/>
      <c r="GQ31" s="63"/>
      <c r="GR31" s="62"/>
      <c r="GS31" s="62"/>
      <c r="GT31" s="62"/>
      <c r="GU31" s="61"/>
      <c r="GV31" s="49">
        <f t="shared" ref="GV31:GW31" si="81">SUM(GV21:GV30)</f>
        <v>0</v>
      </c>
      <c r="GW31" s="49">
        <f t="shared" si="81"/>
        <v>0</v>
      </c>
      <c r="GX31" s="49">
        <f>SUM(GX21:GX30)</f>
        <v>0</v>
      </c>
      <c r="GY31" s="49">
        <f t="shared" ref="GY31:HC31" si="82">SUM(GY21:GY30)</f>
        <v>0</v>
      </c>
      <c r="GZ31" s="49">
        <f t="shared" si="82"/>
        <v>0</v>
      </c>
      <c r="HA31" s="49">
        <f t="shared" si="82"/>
        <v>0</v>
      </c>
      <c r="HB31" s="49">
        <f t="shared" si="82"/>
        <v>0</v>
      </c>
      <c r="HC31" s="49">
        <f t="shared" si="82"/>
        <v>0</v>
      </c>
      <c r="HD31" s="48">
        <f>SUM(GQ31:GU31)</f>
        <v>0</v>
      </c>
      <c r="HE31" s="48">
        <f>SUM(GV31:HC31)</f>
        <v>0</v>
      </c>
      <c r="HG31" s="10"/>
      <c r="HH31" s="63"/>
      <c r="HI31" s="62"/>
      <c r="HJ31" s="62"/>
      <c r="HK31" s="62"/>
      <c r="HL31" s="61"/>
      <c r="HM31" s="49">
        <f t="shared" ref="HM31:HN31" si="83">SUM(HM21:HM30)</f>
        <v>0</v>
      </c>
      <c r="HN31" s="49">
        <f t="shared" si="83"/>
        <v>0</v>
      </c>
      <c r="HO31" s="49">
        <f>SUM(HO21:HO30)</f>
        <v>0</v>
      </c>
      <c r="HP31" s="49">
        <f t="shared" ref="HP31:HT31" si="84">SUM(HP21:HP30)</f>
        <v>0</v>
      </c>
      <c r="HQ31" s="49">
        <f t="shared" si="84"/>
        <v>0</v>
      </c>
      <c r="HR31" s="49">
        <f t="shared" si="84"/>
        <v>0</v>
      </c>
      <c r="HS31" s="49">
        <f t="shared" si="84"/>
        <v>0</v>
      </c>
      <c r="HT31" s="49">
        <f t="shared" si="84"/>
        <v>0</v>
      </c>
      <c r="HU31" s="48">
        <f>SUM(HH31:HL31)</f>
        <v>0</v>
      </c>
      <c r="HV31" s="48">
        <f>SUM(HM31:HT31)</f>
        <v>0</v>
      </c>
      <c r="HX31" s="10"/>
      <c r="HY31" s="63"/>
      <c r="HZ31" s="62"/>
      <c r="IA31" s="62"/>
      <c r="IB31" s="62"/>
      <c r="IC31" s="61"/>
      <c r="ID31" s="49">
        <f t="shared" ref="ID31:IE31" si="85">SUM(ID21:ID30)</f>
        <v>0</v>
      </c>
      <c r="IE31" s="49">
        <f t="shared" si="85"/>
        <v>0</v>
      </c>
      <c r="IF31" s="49">
        <f>SUM(IF21:IF30)</f>
        <v>0</v>
      </c>
      <c r="IG31" s="49">
        <f t="shared" ref="IG31:IK31" si="86">SUM(IG21:IG30)</f>
        <v>0</v>
      </c>
      <c r="IH31" s="49">
        <f t="shared" si="86"/>
        <v>0</v>
      </c>
      <c r="II31" s="49">
        <f t="shared" si="86"/>
        <v>0</v>
      </c>
      <c r="IJ31" s="49">
        <f t="shared" si="86"/>
        <v>0</v>
      </c>
      <c r="IK31" s="49">
        <f t="shared" si="86"/>
        <v>0</v>
      </c>
      <c r="IL31" s="48">
        <f>SUM(HY31:IC31)</f>
        <v>0</v>
      </c>
      <c r="IM31" s="48">
        <f>SUM(ID31:IK31)</f>
        <v>0</v>
      </c>
    </row>
    <row r="32" spans="3:247">
      <c r="F32" s="40"/>
      <c r="G32" s="30"/>
      <c r="H32" s="42"/>
      <c r="I32" s="45"/>
      <c r="J32" s="40"/>
      <c r="K32" s="40"/>
      <c r="L32" s="40"/>
      <c r="M32" s="40"/>
      <c r="N32" s="40"/>
      <c r="O32" s="40"/>
      <c r="P32" s="40"/>
      <c r="Q32" s="10"/>
      <c r="W32" s="380"/>
      <c r="X32" s="380"/>
      <c r="Y32" s="380"/>
      <c r="Z32" s="380"/>
      <c r="AA32" s="380"/>
      <c r="AB32" s="380"/>
      <c r="AC32" s="380"/>
      <c r="AD32" s="380"/>
      <c r="AE32" s="380"/>
      <c r="AF32" s="380"/>
      <c r="AH32" s="1"/>
      <c r="AN32" s="380"/>
      <c r="AO32" s="380"/>
      <c r="AP32" s="380"/>
      <c r="AQ32" s="380"/>
      <c r="AR32" s="380"/>
      <c r="AS32" s="380"/>
      <c r="AT32" s="380"/>
      <c r="AU32" s="380"/>
      <c r="AV32" s="380"/>
      <c r="AW32" s="380"/>
      <c r="AY32" s="10"/>
      <c r="BP32" s="10"/>
      <c r="BV32" s="380"/>
      <c r="BW32" s="380"/>
      <c r="BX32" s="380"/>
      <c r="BY32" s="380"/>
      <c r="BZ32" s="380"/>
      <c r="CA32" s="380"/>
      <c r="CB32" s="380"/>
      <c r="CC32" s="380"/>
      <c r="CD32" s="380"/>
      <c r="CE32" s="380"/>
      <c r="CU32" s="10"/>
      <c r="DA32" s="380"/>
      <c r="DB32" s="380"/>
      <c r="DC32" s="380"/>
      <c r="DD32" s="380"/>
      <c r="DE32" s="380"/>
      <c r="DF32" s="380"/>
      <c r="DG32" s="380"/>
      <c r="DH32" s="380"/>
      <c r="DI32" s="380"/>
      <c r="DJ32" s="380"/>
      <c r="DL32" s="10"/>
      <c r="EQ32" s="10"/>
      <c r="EW32" s="380"/>
      <c r="EX32" s="380"/>
      <c r="EY32" s="380"/>
      <c r="EZ32" s="380"/>
      <c r="FA32" s="380"/>
      <c r="FB32" s="380"/>
      <c r="FC32" s="380"/>
      <c r="FD32" s="380"/>
      <c r="FE32" s="380"/>
      <c r="FF32" s="380"/>
      <c r="FH32" s="10"/>
      <c r="FN32" s="380"/>
      <c r="FO32" s="380"/>
      <c r="FP32" s="380"/>
      <c r="FQ32" s="380"/>
      <c r="FR32" s="380"/>
      <c r="FS32" s="380"/>
      <c r="FT32" s="380"/>
      <c r="FU32" s="380"/>
      <c r="FV32" s="380"/>
      <c r="FW32" s="380"/>
      <c r="FY32" s="10"/>
      <c r="GE32" s="380"/>
      <c r="GF32" s="380"/>
      <c r="GG32" s="380"/>
      <c r="GH32" s="380"/>
      <c r="GI32" s="380"/>
      <c r="GJ32" s="380"/>
      <c r="GK32" s="380"/>
      <c r="GL32" s="380"/>
      <c r="GM32" s="380"/>
      <c r="GN32" s="380"/>
      <c r="GP32" s="10"/>
      <c r="HG32" s="10"/>
      <c r="HX32" s="10"/>
    </row>
    <row r="33" spans="3:247">
      <c r="C33" s="24" t="s">
        <v>26</v>
      </c>
      <c r="F33" s="40"/>
      <c r="G33" s="40"/>
      <c r="H33" s="40"/>
      <c r="I33" s="40"/>
      <c r="J33" s="40"/>
      <c r="K33" s="40"/>
      <c r="L33" s="40"/>
      <c r="M33" s="40"/>
      <c r="N33" s="40"/>
      <c r="O33" s="40"/>
      <c r="P33" s="40"/>
      <c r="Q33" s="10"/>
      <c r="R33" s="38"/>
      <c r="S33" s="38"/>
      <c r="T33" s="38"/>
      <c r="U33" s="38"/>
      <c r="V33" s="38"/>
      <c r="W33" s="380"/>
      <c r="X33" s="380"/>
      <c r="Y33" s="380"/>
      <c r="Z33" s="380"/>
      <c r="AA33" s="380"/>
      <c r="AB33" s="380"/>
      <c r="AC33" s="380"/>
      <c r="AD33" s="380"/>
      <c r="AE33" s="380"/>
      <c r="AF33" s="380"/>
      <c r="AH33" s="1"/>
      <c r="AI33" s="38"/>
      <c r="AJ33" s="38"/>
      <c r="AK33" s="38"/>
      <c r="AL33" s="38"/>
      <c r="AM33" s="38"/>
      <c r="AN33" s="380"/>
      <c r="AO33" s="380"/>
      <c r="AP33" s="380"/>
      <c r="AQ33" s="380"/>
      <c r="AR33" s="380"/>
      <c r="AS33" s="380"/>
      <c r="AT33" s="380"/>
      <c r="AU33" s="380"/>
      <c r="AV33" s="380"/>
      <c r="AW33" s="380"/>
      <c r="AY33" s="10"/>
      <c r="AZ33" s="38"/>
      <c r="BA33" s="38"/>
      <c r="BB33" s="38"/>
      <c r="BC33" s="38"/>
      <c r="BD33" s="38"/>
      <c r="BE33" s="38"/>
      <c r="BF33" s="38"/>
      <c r="BG33" s="38"/>
      <c r="BH33" s="38"/>
      <c r="BI33" s="38"/>
      <c r="BJ33" s="38"/>
      <c r="BK33" s="38"/>
      <c r="BL33" s="38"/>
      <c r="BM33" s="38"/>
      <c r="BN33" s="38"/>
      <c r="BP33" s="10"/>
      <c r="BQ33" s="38"/>
      <c r="BR33" s="38"/>
      <c r="BS33" s="38"/>
      <c r="BT33" s="38"/>
      <c r="BU33" s="38"/>
      <c r="BV33" s="380"/>
      <c r="BW33" s="380"/>
      <c r="BX33" s="380"/>
      <c r="BY33" s="380"/>
      <c r="BZ33" s="380"/>
      <c r="CA33" s="380"/>
      <c r="CB33" s="380"/>
      <c r="CC33" s="380"/>
      <c r="CD33" s="380"/>
      <c r="CE33" s="380"/>
      <c r="CU33" s="10"/>
      <c r="CV33" s="38"/>
      <c r="CW33" s="38"/>
      <c r="CX33" s="38"/>
      <c r="CY33" s="38"/>
      <c r="CZ33" s="38"/>
      <c r="DA33" s="380"/>
      <c r="DB33" s="380"/>
      <c r="DC33" s="380"/>
      <c r="DD33" s="380"/>
      <c r="DE33" s="380"/>
      <c r="DF33" s="380"/>
      <c r="DG33" s="380"/>
      <c r="DH33" s="380"/>
      <c r="DI33" s="380"/>
      <c r="DJ33" s="380"/>
      <c r="DL33" s="10"/>
      <c r="DM33" s="38"/>
      <c r="DN33" s="38"/>
      <c r="DO33" s="38"/>
      <c r="DP33" s="38"/>
      <c r="DQ33" s="38"/>
      <c r="EQ33" s="10"/>
      <c r="ER33" s="38"/>
      <c r="ES33" s="38"/>
      <c r="ET33" s="38"/>
      <c r="EU33" s="38"/>
      <c r="EV33" s="38"/>
      <c r="EW33" s="380"/>
      <c r="EX33" s="380"/>
      <c r="EY33" s="380"/>
      <c r="EZ33" s="380"/>
      <c r="FA33" s="380"/>
      <c r="FB33" s="380"/>
      <c r="FC33" s="380"/>
      <c r="FD33" s="380"/>
      <c r="FE33" s="380"/>
      <c r="FF33" s="380"/>
      <c r="FH33" s="10"/>
      <c r="FI33" s="38"/>
      <c r="FJ33" s="38"/>
      <c r="FK33" s="38"/>
      <c r="FL33" s="38"/>
      <c r="FM33" s="38"/>
      <c r="FN33" s="380"/>
      <c r="FO33" s="380"/>
      <c r="FP33" s="380"/>
      <c r="FQ33" s="380"/>
      <c r="FR33" s="380"/>
      <c r="FS33" s="380"/>
      <c r="FT33" s="380"/>
      <c r="FU33" s="380"/>
      <c r="FV33" s="380"/>
      <c r="FW33" s="380"/>
      <c r="FY33" s="10"/>
      <c r="FZ33" s="38"/>
      <c r="GA33" s="38"/>
      <c r="GB33" s="38"/>
      <c r="GC33" s="38"/>
      <c r="GD33" s="38"/>
      <c r="GE33" s="380"/>
      <c r="GF33" s="380"/>
      <c r="GG33" s="380"/>
      <c r="GH33" s="380"/>
      <c r="GI33" s="380"/>
      <c r="GJ33" s="380"/>
      <c r="GK33" s="380"/>
      <c r="GL33" s="380"/>
      <c r="GM33" s="380"/>
      <c r="GN33" s="380"/>
      <c r="GP33" s="10"/>
      <c r="GQ33" s="38"/>
      <c r="GR33" s="38"/>
      <c r="GS33" s="38"/>
      <c r="GT33" s="38"/>
      <c r="GU33" s="38"/>
      <c r="HG33" s="10"/>
      <c r="HH33" s="38"/>
      <c r="HI33" s="38"/>
      <c r="HJ33" s="38"/>
      <c r="HK33" s="38"/>
      <c r="HL33" s="38"/>
      <c r="HX33" s="10"/>
      <c r="HY33" s="38"/>
      <c r="HZ33" s="38"/>
      <c r="IA33" s="38"/>
      <c r="IB33" s="38"/>
      <c r="IC33" s="38"/>
    </row>
    <row r="34" spans="3:247">
      <c r="E34" s="39" t="s">
        <v>632</v>
      </c>
      <c r="F34" s="40"/>
      <c r="G34" s="39" t="s">
        <v>24</v>
      </c>
      <c r="H34" s="42"/>
      <c r="I34" s="39" t="s">
        <v>93</v>
      </c>
      <c r="J34" s="40"/>
      <c r="K34" s="39" t="s">
        <v>634</v>
      </c>
      <c r="L34" s="40"/>
      <c r="M34" s="39" t="s">
        <v>635</v>
      </c>
      <c r="N34" s="40"/>
      <c r="O34" s="39" t="s">
        <v>635</v>
      </c>
      <c r="Q34" s="10"/>
      <c r="R34" s="153"/>
      <c r="S34" s="154"/>
      <c r="T34" s="154"/>
      <c r="U34" s="154"/>
      <c r="V34" s="68"/>
      <c r="W34" s="340">
        <v>1.9919960000000001</v>
      </c>
      <c r="X34" s="340">
        <v>2.0377960000000002</v>
      </c>
      <c r="Y34" s="340">
        <v>2.1187960000000001</v>
      </c>
      <c r="Z34" s="340">
        <v>2.1712889999999998</v>
      </c>
      <c r="AA34" s="340">
        <v>1.8909990000000001</v>
      </c>
      <c r="AB34" s="340">
        <v>2.7749999999999999</v>
      </c>
      <c r="AC34" s="340"/>
      <c r="AD34" s="340"/>
      <c r="AE34" s="379">
        <f>SUM(R34:V34)</f>
        <v>0</v>
      </c>
      <c r="AF34" s="379">
        <f>SUM(W34:AD34)</f>
        <v>12.985876000000001</v>
      </c>
      <c r="AH34" s="1"/>
      <c r="AI34" s="153"/>
      <c r="AJ34" s="154"/>
      <c r="AK34" s="154"/>
      <c r="AL34" s="154"/>
      <c r="AM34" s="68"/>
      <c r="AN34" s="340">
        <v>0</v>
      </c>
      <c r="AO34" s="340">
        <v>0</v>
      </c>
      <c r="AP34" s="340">
        <v>0</v>
      </c>
      <c r="AQ34" s="340">
        <v>0</v>
      </c>
      <c r="AR34" s="340">
        <v>0</v>
      </c>
      <c r="AS34" s="340">
        <v>0</v>
      </c>
      <c r="AT34" s="340"/>
      <c r="AU34" s="340"/>
      <c r="AV34" s="379">
        <f>SUM(AI34:AM34)</f>
        <v>0</v>
      </c>
      <c r="AW34" s="379">
        <f>SUM(AN34:AU34)</f>
        <v>0</v>
      </c>
      <c r="AY34" s="10"/>
      <c r="AZ34" s="153"/>
      <c r="BA34" s="154"/>
      <c r="BB34" s="154"/>
      <c r="BC34" s="154"/>
      <c r="BD34" s="68"/>
      <c r="BE34" s="41">
        <v>0</v>
      </c>
      <c r="BF34" s="41">
        <v>0</v>
      </c>
      <c r="BG34" s="41">
        <v>0</v>
      </c>
      <c r="BH34" s="41">
        <v>0</v>
      </c>
      <c r="BI34" s="41">
        <v>0</v>
      </c>
      <c r="BJ34" s="41">
        <v>0</v>
      </c>
      <c r="BK34" s="41"/>
      <c r="BL34" s="41"/>
      <c r="BM34" s="48">
        <f>SUM(AZ34:BD34)</f>
        <v>0</v>
      </c>
      <c r="BN34" s="48">
        <f>SUM(BE34:BL34)</f>
        <v>0</v>
      </c>
      <c r="BP34" s="10"/>
      <c r="BQ34" s="153"/>
      <c r="BR34" s="154"/>
      <c r="BS34" s="154"/>
      <c r="BT34" s="154"/>
      <c r="BU34" s="68"/>
      <c r="BV34" s="340">
        <v>0</v>
      </c>
      <c r="BW34" s="340">
        <v>0</v>
      </c>
      <c r="BX34" s="340">
        <v>0</v>
      </c>
      <c r="BY34" s="340">
        <v>0</v>
      </c>
      <c r="BZ34" s="340">
        <v>0</v>
      </c>
      <c r="CA34" s="340">
        <v>0</v>
      </c>
      <c r="CB34" s="340"/>
      <c r="CC34" s="340"/>
      <c r="CD34" s="379">
        <f t="shared" ref="CD34:CD43" si="87">SUM(BQ34:BU34)</f>
        <v>0</v>
      </c>
      <c r="CE34" s="379">
        <f t="shared" ref="CE34:CE43" si="88">SUM(BV34:CC34)</f>
        <v>0</v>
      </c>
      <c r="CU34" s="10"/>
      <c r="CV34" s="153"/>
      <c r="CW34" s="154"/>
      <c r="CX34" s="154"/>
      <c r="CY34" s="154"/>
      <c r="CZ34" s="68"/>
      <c r="DA34" s="340">
        <v>-1.6580039999999998</v>
      </c>
      <c r="DB34" s="340">
        <v>-2.5122039999999997</v>
      </c>
      <c r="DC34" s="340">
        <v>-3.1712039999999999</v>
      </c>
      <c r="DD34" s="340">
        <v>-2.6587110000000003</v>
      </c>
      <c r="DE34" s="340">
        <v>-2.2771318851515199</v>
      </c>
      <c r="DF34" s="340">
        <v>-1.9001478240561105</v>
      </c>
      <c r="DG34" s="340"/>
      <c r="DH34" s="340"/>
      <c r="DI34" s="379">
        <f t="shared" ref="DI34:DI43" si="89">SUM(CV34:CZ34)</f>
        <v>0</v>
      </c>
      <c r="DJ34" s="379">
        <f t="shared" ref="DJ34:DJ43" si="90">SUM(DA34:DH34)</f>
        <v>-14.177402709207632</v>
      </c>
      <c r="DL34" s="10"/>
      <c r="DM34" s="153"/>
      <c r="DN34" s="154"/>
      <c r="DO34" s="154"/>
      <c r="DP34" s="154"/>
      <c r="DQ34" s="68"/>
      <c r="DR34" s="41">
        <v>0</v>
      </c>
      <c r="DS34" s="41">
        <v>0</v>
      </c>
      <c r="DT34" s="41">
        <v>0</v>
      </c>
      <c r="DU34" s="41">
        <v>0</v>
      </c>
      <c r="DV34" s="41">
        <v>0</v>
      </c>
      <c r="DW34" s="41">
        <v>0</v>
      </c>
      <c r="DX34" s="41"/>
      <c r="DY34" s="41"/>
      <c r="DZ34" s="33">
        <f>SUM(DM34:DY34)</f>
        <v>0</v>
      </c>
      <c r="EA34" s="33">
        <f t="shared" ref="EA34:EA43" si="91">SUM(DR34:DY34)</f>
        <v>0</v>
      </c>
      <c r="EQ34" s="10"/>
      <c r="ER34" s="153"/>
      <c r="ES34" s="154"/>
      <c r="ET34" s="154"/>
      <c r="EU34" s="154"/>
      <c r="EV34" s="68"/>
      <c r="EW34" s="340">
        <v>-49675.33333333335</v>
      </c>
      <c r="EX34" s="340">
        <v>-63011.666666666664</v>
      </c>
      <c r="EY34" s="340">
        <v>-73775.333333333343</v>
      </c>
      <c r="EZ34" s="340">
        <v>-65549.333333333299</v>
      </c>
      <c r="FA34" s="340">
        <v>-69515.484848484906</v>
      </c>
      <c r="FB34" s="340">
        <v>-69153.666666666599</v>
      </c>
      <c r="FC34" s="340"/>
      <c r="FD34" s="340"/>
      <c r="FE34" s="379">
        <f>SUM(ER34:EV34)</f>
        <v>0</v>
      </c>
      <c r="FF34" s="379">
        <f t="shared" ref="FF34:FF43" si="92">SUM(EW34:FD34)</f>
        <v>-390680.81818181823</v>
      </c>
      <c r="FH34" s="10"/>
      <c r="FI34" s="153"/>
      <c r="FJ34" s="154"/>
      <c r="FK34" s="154"/>
      <c r="FL34" s="154"/>
      <c r="FM34" s="68"/>
      <c r="FN34" s="340">
        <v>-6294550.6666646693</v>
      </c>
      <c r="FO34" s="340">
        <v>-8022113.3333307914</v>
      </c>
      <c r="FP34" s="340">
        <v>-9460578.3333392739</v>
      </c>
      <c r="FQ34" s="340">
        <v>-8662145.3333302792</v>
      </c>
      <c r="FR34" s="340">
        <v>-10791999.242424199</v>
      </c>
      <c r="FS34" s="340">
        <v>-10901084.3333333</v>
      </c>
      <c r="FT34" s="340"/>
      <c r="FU34" s="340"/>
      <c r="FV34" s="379">
        <f t="shared" ref="FV34:FV43" si="93">SUM(FI34:FM34)</f>
        <v>0</v>
      </c>
      <c r="FW34" s="379">
        <f t="shared" ref="FW34:FW43" si="94">SUM(FN34:FU34)</f>
        <v>-54132471.242422514</v>
      </c>
      <c r="FY34" s="10"/>
      <c r="FZ34" s="153"/>
      <c r="GA34" s="154"/>
      <c r="GB34" s="154"/>
      <c r="GC34" s="154"/>
      <c r="GD34" s="68"/>
      <c r="GE34" s="340">
        <v>0</v>
      </c>
      <c r="GF34" s="340">
        <v>0</v>
      </c>
      <c r="GG34" s="340">
        <v>0</v>
      </c>
      <c r="GH34" s="340">
        <v>0</v>
      </c>
      <c r="GI34" s="340">
        <v>0</v>
      </c>
      <c r="GJ34" s="340">
        <v>0</v>
      </c>
      <c r="GK34" s="340"/>
      <c r="GL34" s="340"/>
      <c r="GM34" s="379">
        <f t="shared" ref="GM34:GM43" si="95">SUM(FZ34:GD34)</f>
        <v>0</v>
      </c>
      <c r="GN34" s="379">
        <f t="shared" ref="GN34:GN43" si="96">SUM(GE34:GL34)</f>
        <v>0</v>
      </c>
      <c r="GP34" s="10"/>
      <c r="GQ34" s="153"/>
      <c r="GR34" s="154"/>
      <c r="GS34" s="154"/>
      <c r="GT34" s="154"/>
      <c r="GU34" s="68"/>
      <c r="GV34" s="41">
        <v>0</v>
      </c>
      <c r="GW34" s="41">
        <v>0</v>
      </c>
      <c r="GX34" s="41">
        <v>0</v>
      </c>
      <c r="GY34" s="41">
        <v>0</v>
      </c>
      <c r="GZ34" s="41">
        <v>0</v>
      </c>
      <c r="HA34" s="41">
        <v>0</v>
      </c>
      <c r="HB34" s="41"/>
      <c r="HC34" s="41"/>
      <c r="HD34" s="48">
        <f t="shared" ref="HD34:HD43" si="97">SUM(GQ34:GU34)</f>
        <v>0</v>
      </c>
      <c r="HE34" s="48">
        <f t="shared" ref="HE34:HE43" si="98">SUM(GV34:HC34)</f>
        <v>0</v>
      </c>
      <c r="HG34" s="10"/>
      <c r="HH34" s="153"/>
      <c r="HI34" s="154"/>
      <c r="HJ34" s="154"/>
      <c r="HK34" s="154"/>
      <c r="HL34" s="68"/>
      <c r="HM34" s="41">
        <v>0</v>
      </c>
      <c r="HN34" s="41">
        <v>0</v>
      </c>
      <c r="HO34" s="41">
        <v>0</v>
      </c>
      <c r="HP34" s="41">
        <v>0</v>
      </c>
      <c r="HQ34" s="41">
        <v>0</v>
      </c>
      <c r="HR34" s="41">
        <v>0</v>
      </c>
      <c r="HS34" s="41"/>
      <c r="HT34" s="41"/>
      <c r="HU34" s="48">
        <f>SUM(HH34:HL34)</f>
        <v>0</v>
      </c>
      <c r="HV34" s="48">
        <f t="shared" ref="HV34:HV43" si="99">SUM(HM34:HT34)</f>
        <v>0</v>
      </c>
      <c r="HX34" s="10"/>
      <c r="HY34" s="153"/>
      <c r="HZ34" s="154"/>
      <c r="IA34" s="154"/>
      <c r="IB34" s="154"/>
      <c r="IC34" s="68"/>
      <c r="ID34" s="41">
        <v>0</v>
      </c>
      <c r="IE34" s="41">
        <v>0</v>
      </c>
      <c r="IF34" s="41">
        <v>0</v>
      </c>
      <c r="IG34" s="41">
        <v>0</v>
      </c>
      <c r="IH34" s="41">
        <v>0</v>
      </c>
      <c r="II34" s="41">
        <v>0</v>
      </c>
      <c r="IJ34" s="41"/>
      <c r="IK34" s="41"/>
      <c r="IL34" s="48">
        <f t="shared" ref="IL34:IL43" si="100">SUM(HY34:IC34)</f>
        <v>0</v>
      </c>
      <c r="IM34" s="48">
        <f t="shared" ref="IM34:IM43" si="101">SUM(ID34:IK34)</f>
        <v>0</v>
      </c>
    </row>
    <row r="35" spans="3:247">
      <c r="E35" s="39" t="s">
        <v>633</v>
      </c>
      <c r="F35" s="40"/>
      <c r="G35" s="39" t="s">
        <v>24</v>
      </c>
      <c r="H35" s="42"/>
      <c r="I35" s="39" t="s">
        <v>93</v>
      </c>
      <c r="J35" s="40"/>
      <c r="K35" s="39" t="s">
        <v>634</v>
      </c>
      <c r="L35" s="40"/>
      <c r="M35" s="39" t="s">
        <v>635</v>
      </c>
      <c r="N35" s="40"/>
      <c r="O35" s="39" t="s">
        <v>635</v>
      </c>
      <c r="Q35" s="10"/>
      <c r="R35" s="67"/>
      <c r="S35" s="66"/>
      <c r="T35" s="66"/>
      <c r="U35" s="66"/>
      <c r="V35" s="65"/>
      <c r="W35" s="340">
        <v>0</v>
      </c>
      <c r="X35" s="340">
        <v>0</v>
      </c>
      <c r="Y35" s="340">
        <v>0.255</v>
      </c>
      <c r="Z35" s="340">
        <v>0</v>
      </c>
      <c r="AA35" s="340">
        <v>0</v>
      </c>
      <c r="AB35" s="340">
        <v>0</v>
      </c>
      <c r="AC35" s="340"/>
      <c r="AD35" s="340"/>
      <c r="AE35" s="379">
        <f t="shared" ref="AE35:AE39" si="102">SUM(R35:V35)</f>
        <v>0</v>
      </c>
      <c r="AF35" s="379">
        <f t="shared" ref="AF35:AF43" si="103">SUM(W35:AD35)</f>
        <v>0.255</v>
      </c>
      <c r="AH35" s="1"/>
      <c r="AI35" s="67"/>
      <c r="AJ35" s="66"/>
      <c r="AK35" s="66"/>
      <c r="AL35" s="66"/>
      <c r="AM35" s="65"/>
      <c r="AN35" s="340">
        <v>0</v>
      </c>
      <c r="AO35" s="340">
        <v>0</v>
      </c>
      <c r="AP35" s="340">
        <v>201</v>
      </c>
      <c r="AQ35" s="340">
        <v>0</v>
      </c>
      <c r="AR35" s="340">
        <v>0</v>
      </c>
      <c r="AS35" s="340">
        <v>0</v>
      </c>
      <c r="AT35" s="340"/>
      <c r="AU35" s="340"/>
      <c r="AV35" s="379">
        <f t="shared" ref="AV35:AV39" si="104">SUM(AI35:AM35)</f>
        <v>0</v>
      </c>
      <c r="AW35" s="379">
        <f t="shared" ref="AW35:AW43" si="105">SUM(AN35:AU35)</f>
        <v>201</v>
      </c>
      <c r="AY35" s="10"/>
      <c r="AZ35" s="67"/>
      <c r="BA35" s="66"/>
      <c r="BB35" s="66"/>
      <c r="BC35" s="66"/>
      <c r="BD35" s="65"/>
      <c r="BE35" s="41">
        <v>0</v>
      </c>
      <c r="BF35" s="41">
        <v>0</v>
      </c>
      <c r="BG35" s="41">
        <v>0</v>
      </c>
      <c r="BH35" s="41">
        <v>0</v>
      </c>
      <c r="BI35" s="41">
        <v>0</v>
      </c>
      <c r="BJ35" s="41">
        <v>0</v>
      </c>
      <c r="BK35" s="41"/>
      <c r="BL35" s="41"/>
      <c r="BM35" s="48">
        <f t="shared" ref="BM35:BM39" si="106">SUM(AZ35:BD35)</f>
        <v>0</v>
      </c>
      <c r="BN35" s="48">
        <f t="shared" ref="BN35:BN43" si="107">SUM(BE35:BL35)</f>
        <v>0</v>
      </c>
      <c r="BP35" s="10"/>
      <c r="BQ35" s="67"/>
      <c r="BR35" s="66"/>
      <c r="BS35" s="66"/>
      <c r="BT35" s="66"/>
      <c r="BU35" s="65"/>
      <c r="BV35" s="340">
        <v>0</v>
      </c>
      <c r="BW35" s="340">
        <v>0</v>
      </c>
      <c r="BX35" s="340">
        <v>0</v>
      </c>
      <c r="BY35" s="340">
        <v>0</v>
      </c>
      <c r="BZ35" s="340">
        <v>0</v>
      </c>
      <c r="CA35" s="340">
        <v>0</v>
      </c>
      <c r="CB35" s="340"/>
      <c r="CC35" s="340"/>
      <c r="CD35" s="379">
        <f t="shared" si="87"/>
        <v>0</v>
      </c>
      <c r="CE35" s="379">
        <f t="shared" si="88"/>
        <v>0</v>
      </c>
      <c r="CU35" s="10"/>
      <c r="CV35" s="67"/>
      <c r="CW35" s="66"/>
      <c r="CX35" s="66"/>
      <c r="CY35" s="66"/>
      <c r="CZ35" s="65"/>
      <c r="DA35" s="340">
        <v>0</v>
      </c>
      <c r="DB35" s="340">
        <v>0</v>
      </c>
      <c r="DC35" s="340">
        <v>-1.2637000000000009E-2</v>
      </c>
      <c r="DD35" s="340">
        <v>-0.23005999999999999</v>
      </c>
      <c r="DE35" s="340">
        <v>-0.237203</v>
      </c>
      <c r="DF35" s="340">
        <v>-0.174958</v>
      </c>
      <c r="DG35" s="340"/>
      <c r="DH35" s="340"/>
      <c r="DI35" s="379">
        <f t="shared" si="89"/>
        <v>0</v>
      </c>
      <c r="DJ35" s="379">
        <f t="shared" si="90"/>
        <v>-0.65485799999999994</v>
      </c>
      <c r="DL35" s="10"/>
      <c r="DM35" s="67"/>
      <c r="DN35" s="66"/>
      <c r="DO35" s="66"/>
      <c r="DP35" s="66"/>
      <c r="DQ35" s="65"/>
      <c r="DR35" s="41">
        <v>0</v>
      </c>
      <c r="DS35" s="41">
        <v>0</v>
      </c>
      <c r="DT35" s="41">
        <v>0</v>
      </c>
      <c r="DU35" s="41">
        <v>0</v>
      </c>
      <c r="DV35" s="41">
        <v>0</v>
      </c>
      <c r="DW35" s="41">
        <v>0</v>
      </c>
      <c r="DX35" s="41"/>
      <c r="DY35" s="41"/>
      <c r="DZ35" s="33">
        <f t="shared" ref="DZ35:DZ43" si="108">SUM(DM35:DQ35)</f>
        <v>0</v>
      </c>
      <c r="EA35" s="33">
        <f t="shared" si="91"/>
        <v>0</v>
      </c>
      <c r="EQ35" s="10"/>
      <c r="ER35" s="67"/>
      <c r="ES35" s="66"/>
      <c r="ET35" s="66"/>
      <c r="EU35" s="66"/>
      <c r="EV35" s="65"/>
      <c r="EW35" s="340">
        <v>0</v>
      </c>
      <c r="EX35" s="340">
        <v>0</v>
      </c>
      <c r="EY35" s="340">
        <v>-741</v>
      </c>
      <c r="EZ35" s="340">
        <v>-1117</v>
      </c>
      <c r="FA35" s="340">
        <v>-944</v>
      </c>
      <c r="FB35" s="340">
        <v>-534</v>
      </c>
      <c r="FC35" s="340"/>
      <c r="FD35" s="340"/>
      <c r="FE35" s="379">
        <f t="shared" ref="FE35:FE43" si="109">SUM(ER35:EV35)</f>
        <v>0</v>
      </c>
      <c r="FF35" s="379">
        <f t="shared" si="92"/>
        <v>-3336</v>
      </c>
      <c r="FH35" s="10"/>
      <c r="FI35" s="67"/>
      <c r="FJ35" s="66"/>
      <c r="FK35" s="66"/>
      <c r="FL35" s="66"/>
      <c r="FM35" s="65"/>
      <c r="FN35" s="340">
        <v>0</v>
      </c>
      <c r="FO35" s="340">
        <v>0</v>
      </c>
      <c r="FP35" s="340">
        <v>-676620</v>
      </c>
      <c r="FQ35" s="340">
        <v>-569430</v>
      </c>
      <c r="FR35" s="340">
        <v>-538110</v>
      </c>
      <c r="FS35" s="340">
        <v>-399330</v>
      </c>
      <c r="FT35" s="340"/>
      <c r="FU35" s="340"/>
      <c r="FV35" s="379">
        <f t="shared" si="93"/>
        <v>0</v>
      </c>
      <c r="FW35" s="379">
        <f t="shared" si="94"/>
        <v>-2183490</v>
      </c>
      <c r="FY35" s="10"/>
      <c r="FZ35" s="67"/>
      <c r="GA35" s="66"/>
      <c r="GB35" s="66"/>
      <c r="GC35" s="66"/>
      <c r="GD35" s="65"/>
      <c r="GE35" s="340">
        <v>0</v>
      </c>
      <c r="GF35" s="340">
        <v>0</v>
      </c>
      <c r="GG35" s="340">
        <v>0</v>
      </c>
      <c r="GH35" s="340">
        <v>0</v>
      </c>
      <c r="GI35" s="340">
        <v>0</v>
      </c>
      <c r="GJ35" s="340">
        <v>0</v>
      </c>
      <c r="GK35" s="340"/>
      <c r="GL35" s="340"/>
      <c r="GM35" s="379">
        <f t="shared" si="95"/>
        <v>0</v>
      </c>
      <c r="GN35" s="379">
        <f t="shared" si="96"/>
        <v>0</v>
      </c>
      <c r="GP35" s="10"/>
      <c r="GQ35" s="67"/>
      <c r="GR35" s="66"/>
      <c r="GS35" s="66"/>
      <c r="GT35" s="66"/>
      <c r="GU35" s="65"/>
      <c r="GV35" s="41">
        <v>0</v>
      </c>
      <c r="GW35" s="41">
        <v>0</v>
      </c>
      <c r="GX35" s="41">
        <v>0</v>
      </c>
      <c r="GY35" s="41">
        <v>0</v>
      </c>
      <c r="GZ35" s="41">
        <v>0</v>
      </c>
      <c r="HA35" s="41">
        <v>0</v>
      </c>
      <c r="HB35" s="41"/>
      <c r="HC35" s="41"/>
      <c r="HD35" s="48">
        <f t="shared" si="97"/>
        <v>0</v>
      </c>
      <c r="HE35" s="48">
        <f t="shared" si="98"/>
        <v>0</v>
      </c>
      <c r="HG35" s="10"/>
      <c r="HH35" s="67"/>
      <c r="HI35" s="66"/>
      <c r="HJ35" s="66"/>
      <c r="HK35" s="66"/>
      <c r="HL35" s="65"/>
      <c r="HM35" s="41">
        <v>0</v>
      </c>
      <c r="HN35" s="41">
        <v>0</v>
      </c>
      <c r="HO35" s="41">
        <v>0</v>
      </c>
      <c r="HP35" s="41">
        <v>0</v>
      </c>
      <c r="HQ35" s="41">
        <v>0</v>
      </c>
      <c r="HR35" s="41">
        <v>0</v>
      </c>
      <c r="HS35" s="41"/>
      <c r="HT35" s="41"/>
      <c r="HU35" s="48">
        <f t="shared" ref="HU35:HU43" si="110">SUM(HH35:HL35)</f>
        <v>0</v>
      </c>
      <c r="HV35" s="48">
        <f t="shared" si="99"/>
        <v>0</v>
      </c>
      <c r="HX35" s="10"/>
      <c r="HY35" s="67"/>
      <c r="HZ35" s="66"/>
      <c r="IA35" s="66"/>
      <c r="IB35" s="66"/>
      <c r="IC35" s="65"/>
      <c r="ID35" s="41">
        <v>0</v>
      </c>
      <c r="IE35" s="41">
        <v>0</v>
      </c>
      <c r="IF35" s="41">
        <v>0</v>
      </c>
      <c r="IG35" s="41">
        <v>0</v>
      </c>
      <c r="IH35" s="41">
        <v>0</v>
      </c>
      <c r="II35" s="41">
        <v>0</v>
      </c>
      <c r="IJ35" s="41"/>
      <c r="IK35" s="41"/>
      <c r="IL35" s="48">
        <f t="shared" si="100"/>
        <v>0</v>
      </c>
      <c r="IM35" s="48">
        <f t="shared" si="101"/>
        <v>0</v>
      </c>
    </row>
    <row r="36" spans="3:247">
      <c r="E36" s="39" t="s">
        <v>625</v>
      </c>
      <c r="F36" s="40"/>
      <c r="G36" s="39" t="s">
        <v>24</v>
      </c>
      <c r="H36" s="42"/>
      <c r="I36" s="39"/>
      <c r="J36" s="40"/>
      <c r="K36" s="39"/>
      <c r="L36" s="40"/>
      <c r="M36" s="39"/>
      <c r="N36" s="40"/>
      <c r="O36" s="39"/>
      <c r="Q36" s="10"/>
      <c r="R36" s="67"/>
      <c r="S36" s="66"/>
      <c r="T36" s="66"/>
      <c r="U36" s="66"/>
      <c r="V36" s="65"/>
      <c r="W36" s="340"/>
      <c r="X36" s="340"/>
      <c r="Y36" s="340"/>
      <c r="Z36" s="340"/>
      <c r="AA36" s="340"/>
      <c r="AB36" s="340"/>
      <c r="AC36" s="340"/>
      <c r="AD36" s="340"/>
      <c r="AE36" s="379">
        <f t="shared" si="102"/>
        <v>0</v>
      </c>
      <c r="AF36" s="379">
        <f t="shared" si="103"/>
        <v>0</v>
      </c>
      <c r="AH36" s="1"/>
      <c r="AI36" s="67"/>
      <c r="AJ36" s="66"/>
      <c r="AK36" s="66"/>
      <c r="AL36" s="66"/>
      <c r="AM36" s="65"/>
      <c r="AN36" s="340"/>
      <c r="AO36" s="340"/>
      <c r="AP36" s="340"/>
      <c r="AQ36" s="340"/>
      <c r="AR36" s="340"/>
      <c r="AS36" s="340"/>
      <c r="AT36" s="340"/>
      <c r="AU36" s="340"/>
      <c r="AV36" s="379">
        <f t="shared" si="104"/>
        <v>0</v>
      </c>
      <c r="AW36" s="379">
        <f t="shared" si="105"/>
        <v>0</v>
      </c>
      <c r="AY36" s="10"/>
      <c r="AZ36" s="67"/>
      <c r="BA36" s="66"/>
      <c r="BB36" s="66"/>
      <c r="BC36" s="66"/>
      <c r="BD36" s="65"/>
      <c r="BE36" s="41"/>
      <c r="BF36" s="41"/>
      <c r="BG36" s="41"/>
      <c r="BH36" s="41"/>
      <c r="BI36" s="41"/>
      <c r="BJ36" s="41"/>
      <c r="BK36" s="41"/>
      <c r="BL36" s="41"/>
      <c r="BM36" s="48">
        <f t="shared" si="106"/>
        <v>0</v>
      </c>
      <c r="BN36" s="48">
        <f t="shared" si="107"/>
        <v>0</v>
      </c>
      <c r="BP36" s="10"/>
      <c r="BQ36" s="67"/>
      <c r="BR36" s="66"/>
      <c r="BS36" s="66"/>
      <c r="BT36" s="66"/>
      <c r="BU36" s="65"/>
      <c r="BV36" s="340"/>
      <c r="BW36" s="340"/>
      <c r="BX36" s="340"/>
      <c r="BY36" s="340"/>
      <c r="BZ36" s="340"/>
      <c r="CA36" s="340"/>
      <c r="CB36" s="340"/>
      <c r="CC36" s="340"/>
      <c r="CD36" s="379">
        <f t="shared" si="87"/>
        <v>0</v>
      </c>
      <c r="CE36" s="379">
        <f t="shared" si="88"/>
        <v>0</v>
      </c>
      <c r="CU36" s="10"/>
      <c r="CV36" s="67"/>
      <c r="CW36" s="66"/>
      <c r="CX36" s="66"/>
      <c r="CY36" s="66"/>
      <c r="CZ36" s="65"/>
      <c r="DA36" s="340"/>
      <c r="DB36" s="340"/>
      <c r="DC36" s="340"/>
      <c r="DD36" s="340"/>
      <c r="DE36" s="340"/>
      <c r="DF36" s="340"/>
      <c r="DG36" s="340"/>
      <c r="DH36" s="340"/>
      <c r="DI36" s="379">
        <f t="shared" si="89"/>
        <v>0</v>
      </c>
      <c r="DJ36" s="379">
        <f t="shared" si="90"/>
        <v>0</v>
      </c>
      <c r="DL36" s="10"/>
      <c r="DM36" s="67"/>
      <c r="DN36" s="66"/>
      <c r="DO36" s="66"/>
      <c r="DP36" s="66"/>
      <c r="DQ36" s="65"/>
      <c r="DR36" s="41"/>
      <c r="DS36" s="41"/>
      <c r="DT36" s="41"/>
      <c r="DU36" s="41"/>
      <c r="DV36" s="41"/>
      <c r="DW36" s="41"/>
      <c r="DX36" s="41"/>
      <c r="DY36" s="41"/>
      <c r="DZ36" s="33">
        <f t="shared" si="108"/>
        <v>0</v>
      </c>
      <c r="EA36" s="33">
        <f t="shared" si="91"/>
        <v>0</v>
      </c>
      <c r="EQ36" s="10"/>
      <c r="ER36" s="67"/>
      <c r="ES36" s="66"/>
      <c r="ET36" s="66"/>
      <c r="EU36" s="66"/>
      <c r="EV36" s="65"/>
      <c r="EW36" s="340"/>
      <c r="EX36" s="340"/>
      <c r="EY36" s="340"/>
      <c r="EZ36" s="340"/>
      <c r="FA36" s="340"/>
      <c r="FB36" s="340"/>
      <c r="FC36" s="340"/>
      <c r="FD36" s="340"/>
      <c r="FE36" s="379">
        <f t="shared" si="109"/>
        <v>0</v>
      </c>
      <c r="FF36" s="379">
        <f t="shared" si="92"/>
        <v>0</v>
      </c>
      <c r="FH36" s="10"/>
      <c r="FI36" s="67"/>
      <c r="FJ36" s="66"/>
      <c r="FK36" s="66"/>
      <c r="FL36" s="66"/>
      <c r="FM36" s="65"/>
      <c r="FN36" s="340"/>
      <c r="FO36" s="340"/>
      <c r="FP36" s="340"/>
      <c r="FQ36" s="340"/>
      <c r="FR36" s="340"/>
      <c r="FS36" s="340"/>
      <c r="FT36" s="340"/>
      <c r="FU36" s="340"/>
      <c r="FV36" s="379">
        <f t="shared" si="93"/>
        <v>0</v>
      </c>
      <c r="FW36" s="379">
        <f t="shared" si="94"/>
        <v>0</v>
      </c>
      <c r="FY36" s="10"/>
      <c r="FZ36" s="67"/>
      <c r="GA36" s="66"/>
      <c r="GB36" s="66"/>
      <c r="GC36" s="66"/>
      <c r="GD36" s="65"/>
      <c r="GE36" s="340"/>
      <c r="GF36" s="340"/>
      <c r="GG36" s="340"/>
      <c r="GH36" s="340"/>
      <c r="GI36" s="340"/>
      <c r="GJ36" s="340"/>
      <c r="GK36" s="340"/>
      <c r="GL36" s="340"/>
      <c r="GM36" s="379">
        <f t="shared" si="95"/>
        <v>0</v>
      </c>
      <c r="GN36" s="379">
        <f t="shared" si="96"/>
        <v>0</v>
      </c>
      <c r="GP36" s="10"/>
      <c r="GQ36" s="67"/>
      <c r="GR36" s="66"/>
      <c r="GS36" s="66"/>
      <c r="GT36" s="66"/>
      <c r="GU36" s="65"/>
      <c r="GV36" s="41"/>
      <c r="GW36" s="41"/>
      <c r="GX36" s="41"/>
      <c r="GY36" s="41"/>
      <c r="GZ36" s="41"/>
      <c r="HA36" s="41"/>
      <c r="HB36" s="41"/>
      <c r="HC36" s="41"/>
      <c r="HD36" s="48">
        <f t="shared" si="97"/>
        <v>0</v>
      </c>
      <c r="HE36" s="48">
        <f t="shared" si="98"/>
        <v>0</v>
      </c>
      <c r="HG36" s="10"/>
      <c r="HH36" s="67"/>
      <c r="HI36" s="66"/>
      <c r="HJ36" s="66"/>
      <c r="HK36" s="66"/>
      <c r="HL36" s="65"/>
      <c r="HM36" s="41"/>
      <c r="HN36" s="41"/>
      <c r="HO36" s="41"/>
      <c r="HP36" s="41"/>
      <c r="HQ36" s="41"/>
      <c r="HR36" s="41"/>
      <c r="HS36" s="41"/>
      <c r="HT36" s="41"/>
      <c r="HU36" s="48">
        <f t="shared" si="110"/>
        <v>0</v>
      </c>
      <c r="HV36" s="48">
        <f t="shared" si="99"/>
        <v>0</v>
      </c>
      <c r="HX36" s="10"/>
      <c r="HY36" s="67"/>
      <c r="HZ36" s="66"/>
      <c r="IA36" s="66"/>
      <c r="IB36" s="66"/>
      <c r="IC36" s="65"/>
      <c r="ID36" s="41"/>
      <c r="IE36" s="41"/>
      <c r="IF36" s="41"/>
      <c r="IG36" s="41"/>
      <c r="IH36" s="41"/>
      <c r="II36" s="41"/>
      <c r="IJ36" s="41"/>
      <c r="IK36" s="41"/>
      <c r="IL36" s="48">
        <f t="shared" si="100"/>
        <v>0</v>
      </c>
      <c r="IM36" s="48">
        <f t="shared" si="101"/>
        <v>0</v>
      </c>
    </row>
    <row r="37" spans="3:247">
      <c r="E37" s="39" t="s">
        <v>625</v>
      </c>
      <c r="F37" s="40"/>
      <c r="G37" s="39" t="s">
        <v>24</v>
      </c>
      <c r="H37" s="42"/>
      <c r="I37" s="39"/>
      <c r="J37" s="40"/>
      <c r="K37" s="39"/>
      <c r="L37" s="40"/>
      <c r="M37" s="39"/>
      <c r="N37" s="40"/>
      <c r="O37" s="39"/>
      <c r="Q37" s="10"/>
      <c r="R37" s="67"/>
      <c r="S37" s="66"/>
      <c r="T37" s="66"/>
      <c r="U37" s="66"/>
      <c r="V37" s="65"/>
      <c r="W37" s="340"/>
      <c r="X37" s="340"/>
      <c r="Y37" s="340"/>
      <c r="Z37" s="340"/>
      <c r="AA37" s="340"/>
      <c r="AB37" s="340"/>
      <c r="AC37" s="340"/>
      <c r="AD37" s="340"/>
      <c r="AE37" s="379">
        <f t="shared" si="102"/>
        <v>0</v>
      </c>
      <c r="AF37" s="379">
        <f t="shared" si="103"/>
        <v>0</v>
      </c>
      <c r="AH37" s="1"/>
      <c r="AI37" s="67"/>
      <c r="AJ37" s="66"/>
      <c r="AK37" s="66"/>
      <c r="AL37" s="66"/>
      <c r="AM37" s="65"/>
      <c r="AN37" s="340"/>
      <c r="AO37" s="340"/>
      <c r="AP37" s="340"/>
      <c r="AQ37" s="340"/>
      <c r="AR37" s="340"/>
      <c r="AS37" s="340"/>
      <c r="AT37" s="340"/>
      <c r="AU37" s="340"/>
      <c r="AV37" s="379">
        <f t="shared" si="104"/>
        <v>0</v>
      </c>
      <c r="AW37" s="379">
        <f t="shared" si="105"/>
        <v>0</v>
      </c>
      <c r="AY37" s="10"/>
      <c r="AZ37" s="67"/>
      <c r="BA37" s="66"/>
      <c r="BB37" s="66"/>
      <c r="BC37" s="66"/>
      <c r="BD37" s="65"/>
      <c r="BE37" s="41"/>
      <c r="BF37" s="41"/>
      <c r="BG37" s="41"/>
      <c r="BH37" s="41"/>
      <c r="BI37" s="41"/>
      <c r="BJ37" s="41"/>
      <c r="BK37" s="41"/>
      <c r="BL37" s="41"/>
      <c r="BM37" s="48">
        <f t="shared" si="106"/>
        <v>0</v>
      </c>
      <c r="BN37" s="48">
        <f t="shared" si="107"/>
        <v>0</v>
      </c>
      <c r="BP37" s="10"/>
      <c r="BQ37" s="67"/>
      <c r="BR37" s="66"/>
      <c r="BS37" s="66"/>
      <c r="BT37" s="66"/>
      <c r="BU37" s="65"/>
      <c r="BV37" s="340"/>
      <c r="BW37" s="340"/>
      <c r="BX37" s="340"/>
      <c r="BY37" s="340"/>
      <c r="BZ37" s="340"/>
      <c r="CA37" s="340"/>
      <c r="CB37" s="340"/>
      <c r="CC37" s="340"/>
      <c r="CD37" s="379">
        <f t="shared" si="87"/>
        <v>0</v>
      </c>
      <c r="CE37" s="379">
        <f t="shared" si="88"/>
        <v>0</v>
      </c>
      <c r="CU37" s="10"/>
      <c r="CV37" s="67"/>
      <c r="CW37" s="66"/>
      <c r="CX37" s="66"/>
      <c r="CY37" s="66"/>
      <c r="CZ37" s="65"/>
      <c r="DA37" s="340"/>
      <c r="DB37" s="340"/>
      <c r="DC37" s="340"/>
      <c r="DD37" s="340"/>
      <c r="DE37" s="340"/>
      <c r="DF37" s="340"/>
      <c r="DG37" s="340"/>
      <c r="DH37" s="340"/>
      <c r="DI37" s="379">
        <f t="shared" si="89"/>
        <v>0</v>
      </c>
      <c r="DJ37" s="379">
        <f t="shared" si="90"/>
        <v>0</v>
      </c>
      <c r="DL37" s="10"/>
      <c r="DM37" s="67"/>
      <c r="DN37" s="66"/>
      <c r="DO37" s="66"/>
      <c r="DP37" s="66"/>
      <c r="DQ37" s="65"/>
      <c r="DR37" s="41"/>
      <c r="DS37" s="41"/>
      <c r="DT37" s="41"/>
      <c r="DU37" s="41"/>
      <c r="DV37" s="41"/>
      <c r="DW37" s="41"/>
      <c r="DX37" s="41"/>
      <c r="DY37" s="41"/>
      <c r="DZ37" s="33">
        <f t="shared" si="108"/>
        <v>0</v>
      </c>
      <c r="EA37" s="33">
        <f t="shared" si="91"/>
        <v>0</v>
      </c>
      <c r="EQ37" s="10"/>
      <c r="ER37" s="67"/>
      <c r="ES37" s="66"/>
      <c r="ET37" s="66"/>
      <c r="EU37" s="66"/>
      <c r="EV37" s="65"/>
      <c r="EW37" s="340"/>
      <c r="EX37" s="340"/>
      <c r="EY37" s="340"/>
      <c r="EZ37" s="340"/>
      <c r="FA37" s="340"/>
      <c r="FB37" s="340"/>
      <c r="FC37" s="340"/>
      <c r="FD37" s="340"/>
      <c r="FE37" s="379">
        <f t="shared" si="109"/>
        <v>0</v>
      </c>
      <c r="FF37" s="379">
        <f t="shared" si="92"/>
        <v>0</v>
      </c>
      <c r="FH37" s="10"/>
      <c r="FI37" s="67"/>
      <c r="FJ37" s="66"/>
      <c r="FK37" s="66"/>
      <c r="FL37" s="66"/>
      <c r="FM37" s="65"/>
      <c r="FN37" s="340"/>
      <c r="FO37" s="340"/>
      <c r="FP37" s="340"/>
      <c r="FQ37" s="340"/>
      <c r="FR37" s="340"/>
      <c r="FS37" s="340"/>
      <c r="FT37" s="340"/>
      <c r="FU37" s="340"/>
      <c r="FV37" s="379">
        <f t="shared" si="93"/>
        <v>0</v>
      </c>
      <c r="FW37" s="379">
        <f t="shared" si="94"/>
        <v>0</v>
      </c>
      <c r="FY37" s="10"/>
      <c r="FZ37" s="67"/>
      <c r="GA37" s="66"/>
      <c r="GB37" s="66"/>
      <c r="GC37" s="66"/>
      <c r="GD37" s="65"/>
      <c r="GE37" s="340"/>
      <c r="GF37" s="340"/>
      <c r="GG37" s="340"/>
      <c r="GH37" s="340"/>
      <c r="GI37" s="340"/>
      <c r="GJ37" s="340"/>
      <c r="GK37" s="340"/>
      <c r="GL37" s="340"/>
      <c r="GM37" s="379">
        <f t="shared" si="95"/>
        <v>0</v>
      </c>
      <c r="GN37" s="379">
        <f t="shared" si="96"/>
        <v>0</v>
      </c>
      <c r="GP37" s="10"/>
      <c r="GQ37" s="67"/>
      <c r="GR37" s="66"/>
      <c r="GS37" s="66"/>
      <c r="GT37" s="66"/>
      <c r="GU37" s="65"/>
      <c r="GV37" s="41"/>
      <c r="GW37" s="41"/>
      <c r="GX37" s="41"/>
      <c r="GY37" s="41"/>
      <c r="GZ37" s="41"/>
      <c r="HA37" s="41"/>
      <c r="HB37" s="41"/>
      <c r="HC37" s="41"/>
      <c r="HD37" s="48">
        <f t="shared" si="97"/>
        <v>0</v>
      </c>
      <c r="HE37" s="48">
        <f t="shared" si="98"/>
        <v>0</v>
      </c>
      <c r="HG37" s="10"/>
      <c r="HH37" s="67"/>
      <c r="HI37" s="66"/>
      <c r="HJ37" s="66"/>
      <c r="HK37" s="66"/>
      <c r="HL37" s="65"/>
      <c r="HM37" s="41"/>
      <c r="HN37" s="41"/>
      <c r="HO37" s="41"/>
      <c r="HP37" s="41"/>
      <c r="HQ37" s="41"/>
      <c r="HR37" s="41"/>
      <c r="HS37" s="41"/>
      <c r="HT37" s="41"/>
      <c r="HU37" s="48">
        <f t="shared" si="110"/>
        <v>0</v>
      </c>
      <c r="HV37" s="48">
        <f t="shared" si="99"/>
        <v>0</v>
      </c>
      <c r="HX37" s="10"/>
      <c r="HY37" s="67"/>
      <c r="HZ37" s="66"/>
      <c r="IA37" s="66"/>
      <c r="IB37" s="66"/>
      <c r="IC37" s="65"/>
      <c r="ID37" s="41"/>
      <c r="IE37" s="41"/>
      <c r="IF37" s="41"/>
      <c r="IG37" s="41"/>
      <c r="IH37" s="41"/>
      <c r="II37" s="41"/>
      <c r="IJ37" s="41"/>
      <c r="IK37" s="41"/>
      <c r="IL37" s="48">
        <f t="shared" si="100"/>
        <v>0</v>
      </c>
      <c r="IM37" s="48">
        <f t="shared" si="101"/>
        <v>0</v>
      </c>
    </row>
    <row r="38" spans="3:247">
      <c r="E38" s="39" t="s">
        <v>625</v>
      </c>
      <c r="F38" s="40"/>
      <c r="G38" s="39" t="s">
        <v>24</v>
      </c>
      <c r="H38" s="42"/>
      <c r="I38" s="39"/>
      <c r="J38" s="40"/>
      <c r="K38" s="39"/>
      <c r="L38" s="40"/>
      <c r="M38" s="39"/>
      <c r="N38" s="40"/>
      <c r="O38" s="39"/>
      <c r="Q38" s="10"/>
      <c r="R38" s="67"/>
      <c r="S38" s="66"/>
      <c r="T38" s="66"/>
      <c r="U38" s="66"/>
      <c r="V38" s="65"/>
      <c r="W38" s="340"/>
      <c r="X38" s="340"/>
      <c r="Y38" s="340"/>
      <c r="Z38" s="340"/>
      <c r="AA38" s="340"/>
      <c r="AB38" s="340"/>
      <c r="AC38" s="340"/>
      <c r="AD38" s="340"/>
      <c r="AE38" s="379">
        <f t="shared" si="102"/>
        <v>0</v>
      </c>
      <c r="AF38" s="379">
        <f t="shared" si="103"/>
        <v>0</v>
      </c>
      <c r="AH38" s="1"/>
      <c r="AI38" s="67"/>
      <c r="AJ38" s="66"/>
      <c r="AK38" s="66"/>
      <c r="AL38" s="66"/>
      <c r="AM38" s="65"/>
      <c r="AN38" s="340"/>
      <c r="AO38" s="340"/>
      <c r="AP38" s="340"/>
      <c r="AQ38" s="340"/>
      <c r="AR38" s="340"/>
      <c r="AS38" s="340"/>
      <c r="AT38" s="340"/>
      <c r="AU38" s="340"/>
      <c r="AV38" s="379">
        <f t="shared" si="104"/>
        <v>0</v>
      </c>
      <c r="AW38" s="379">
        <f t="shared" si="105"/>
        <v>0</v>
      </c>
      <c r="AY38" s="10"/>
      <c r="AZ38" s="67"/>
      <c r="BA38" s="66"/>
      <c r="BB38" s="66"/>
      <c r="BC38" s="66"/>
      <c r="BD38" s="65"/>
      <c r="BE38" s="41"/>
      <c r="BF38" s="41"/>
      <c r="BG38" s="41"/>
      <c r="BH38" s="41"/>
      <c r="BI38" s="41"/>
      <c r="BJ38" s="41"/>
      <c r="BK38" s="41"/>
      <c r="BL38" s="41"/>
      <c r="BM38" s="48">
        <f t="shared" si="106"/>
        <v>0</v>
      </c>
      <c r="BN38" s="48">
        <f t="shared" si="107"/>
        <v>0</v>
      </c>
      <c r="BP38" s="10"/>
      <c r="BQ38" s="67"/>
      <c r="BR38" s="66"/>
      <c r="BS38" s="66"/>
      <c r="BT38" s="66"/>
      <c r="BU38" s="65"/>
      <c r="BV38" s="340"/>
      <c r="BW38" s="340"/>
      <c r="BX38" s="340"/>
      <c r="BY38" s="340"/>
      <c r="BZ38" s="340"/>
      <c r="CA38" s="340"/>
      <c r="CB38" s="340"/>
      <c r="CC38" s="340"/>
      <c r="CD38" s="379">
        <f t="shared" si="87"/>
        <v>0</v>
      </c>
      <c r="CE38" s="379">
        <f t="shared" si="88"/>
        <v>0</v>
      </c>
      <c r="CU38" s="10"/>
      <c r="CV38" s="67"/>
      <c r="CW38" s="66"/>
      <c r="CX38" s="66"/>
      <c r="CY38" s="66"/>
      <c r="CZ38" s="65"/>
      <c r="DA38" s="340"/>
      <c r="DB38" s="340"/>
      <c r="DC38" s="340"/>
      <c r="DD38" s="340"/>
      <c r="DE38" s="340"/>
      <c r="DF38" s="340"/>
      <c r="DG38" s="340"/>
      <c r="DH38" s="340"/>
      <c r="DI38" s="379">
        <f t="shared" si="89"/>
        <v>0</v>
      </c>
      <c r="DJ38" s="379">
        <f t="shared" si="90"/>
        <v>0</v>
      </c>
      <c r="DL38" s="10"/>
      <c r="DM38" s="67"/>
      <c r="DN38" s="66"/>
      <c r="DO38" s="66"/>
      <c r="DP38" s="66"/>
      <c r="DQ38" s="65"/>
      <c r="DR38" s="41"/>
      <c r="DS38" s="41"/>
      <c r="DT38" s="41"/>
      <c r="DU38" s="41"/>
      <c r="DV38" s="41"/>
      <c r="DW38" s="41"/>
      <c r="DX38" s="41"/>
      <c r="DY38" s="41"/>
      <c r="DZ38" s="33">
        <f t="shared" si="108"/>
        <v>0</v>
      </c>
      <c r="EA38" s="33">
        <f t="shared" si="91"/>
        <v>0</v>
      </c>
      <c r="EQ38" s="10"/>
      <c r="ER38" s="67"/>
      <c r="ES38" s="66"/>
      <c r="ET38" s="66"/>
      <c r="EU38" s="66"/>
      <c r="EV38" s="65"/>
      <c r="EW38" s="340"/>
      <c r="EX38" s="340"/>
      <c r="EY38" s="340"/>
      <c r="EZ38" s="340"/>
      <c r="FA38" s="340"/>
      <c r="FB38" s="340"/>
      <c r="FC38" s="340"/>
      <c r="FD38" s="340"/>
      <c r="FE38" s="379">
        <f t="shared" si="109"/>
        <v>0</v>
      </c>
      <c r="FF38" s="379">
        <f t="shared" si="92"/>
        <v>0</v>
      </c>
      <c r="FH38" s="10"/>
      <c r="FI38" s="67"/>
      <c r="FJ38" s="66"/>
      <c r="FK38" s="66"/>
      <c r="FL38" s="66"/>
      <c r="FM38" s="65"/>
      <c r="FN38" s="340"/>
      <c r="FO38" s="340"/>
      <c r="FP38" s="340"/>
      <c r="FQ38" s="340"/>
      <c r="FR38" s="340"/>
      <c r="FS38" s="340"/>
      <c r="FT38" s="340"/>
      <c r="FU38" s="340"/>
      <c r="FV38" s="379">
        <f t="shared" si="93"/>
        <v>0</v>
      </c>
      <c r="FW38" s="379">
        <f t="shared" si="94"/>
        <v>0</v>
      </c>
      <c r="FY38" s="10"/>
      <c r="FZ38" s="67"/>
      <c r="GA38" s="66"/>
      <c r="GB38" s="66"/>
      <c r="GC38" s="66"/>
      <c r="GD38" s="65"/>
      <c r="GE38" s="340"/>
      <c r="GF38" s="340"/>
      <c r="GG38" s="340"/>
      <c r="GH38" s="340"/>
      <c r="GI38" s="340"/>
      <c r="GJ38" s="340"/>
      <c r="GK38" s="340"/>
      <c r="GL38" s="340"/>
      <c r="GM38" s="379">
        <f t="shared" si="95"/>
        <v>0</v>
      </c>
      <c r="GN38" s="379">
        <f t="shared" si="96"/>
        <v>0</v>
      </c>
      <c r="GP38" s="10"/>
      <c r="GQ38" s="67"/>
      <c r="GR38" s="66"/>
      <c r="GS38" s="66"/>
      <c r="GT38" s="66"/>
      <c r="GU38" s="65"/>
      <c r="GV38" s="41"/>
      <c r="GW38" s="41"/>
      <c r="GX38" s="41"/>
      <c r="GY38" s="41"/>
      <c r="GZ38" s="41"/>
      <c r="HA38" s="41"/>
      <c r="HB38" s="41"/>
      <c r="HC38" s="41"/>
      <c r="HD38" s="48">
        <f t="shared" si="97"/>
        <v>0</v>
      </c>
      <c r="HE38" s="48">
        <f t="shared" si="98"/>
        <v>0</v>
      </c>
      <c r="HG38" s="10"/>
      <c r="HH38" s="67"/>
      <c r="HI38" s="66"/>
      <c r="HJ38" s="66"/>
      <c r="HK38" s="66"/>
      <c r="HL38" s="65"/>
      <c r="HM38" s="41"/>
      <c r="HN38" s="41"/>
      <c r="HO38" s="41"/>
      <c r="HP38" s="41"/>
      <c r="HQ38" s="41"/>
      <c r="HR38" s="41"/>
      <c r="HS38" s="41"/>
      <c r="HT38" s="41"/>
      <c r="HU38" s="48">
        <f t="shared" si="110"/>
        <v>0</v>
      </c>
      <c r="HV38" s="48">
        <f t="shared" si="99"/>
        <v>0</v>
      </c>
      <c r="HX38" s="10"/>
      <c r="HY38" s="67"/>
      <c r="HZ38" s="66"/>
      <c r="IA38" s="66"/>
      <c r="IB38" s="66"/>
      <c r="IC38" s="65"/>
      <c r="ID38" s="41"/>
      <c r="IE38" s="41"/>
      <c r="IF38" s="41"/>
      <c r="IG38" s="41"/>
      <c r="IH38" s="41"/>
      <c r="II38" s="41"/>
      <c r="IJ38" s="41"/>
      <c r="IK38" s="41"/>
      <c r="IL38" s="48">
        <f t="shared" si="100"/>
        <v>0</v>
      </c>
      <c r="IM38" s="48">
        <f t="shared" si="101"/>
        <v>0</v>
      </c>
    </row>
    <row r="39" spans="3:247">
      <c r="E39" s="39" t="s">
        <v>625</v>
      </c>
      <c r="F39" s="40"/>
      <c r="G39" s="39" t="s">
        <v>24</v>
      </c>
      <c r="H39" s="42"/>
      <c r="I39" s="39"/>
      <c r="J39" s="40"/>
      <c r="K39" s="39"/>
      <c r="L39" s="40"/>
      <c r="M39" s="39"/>
      <c r="N39" s="40"/>
      <c r="O39" s="39"/>
      <c r="Q39" s="10"/>
      <c r="R39" s="67"/>
      <c r="S39" s="66"/>
      <c r="T39" s="66"/>
      <c r="U39" s="66"/>
      <c r="V39" s="65"/>
      <c r="W39" s="340"/>
      <c r="X39" s="340"/>
      <c r="Y39" s="340"/>
      <c r="Z39" s="340"/>
      <c r="AA39" s="340"/>
      <c r="AB39" s="340"/>
      <c r="AC39" s="340"/>
      <c r="AD39" s="340"/>
      <c r="AE39" s="379">
        <f t="shared" si="102"/>
        <v>0</v>
      </c>
      <c r="AF39" s="379">
        <f t="shared" si="103"/>
        <v>0</v>
      </c>
      <c r="AH39" s="1"/>
      <c r="AI39" s="67"/>
      <c r="AJ39" s="66"/>
      <c r="AK39" s="66"/>
      <c r="AL39" s="66"/>
      <c r="AM39" s="65"/>
      <c r="AN39" s="340"/>
      <c r="AO39" s="340"/>
      <c r="AP39" s="340"/>
      <c r="AQ39" s="340"/>
      <c r="AR39" s="340"/>
      <c r="AS39" s="340"/>
      <c r="AT39" s="340"/>
      <c r="AU39" s="340"/>
      <c r="AV39" s="379">
        <f t="shared" si="104"/>
        <v>0</v>
      </c>
      <c r="AW39" s="379">
        <f t="shared" si="105"/>
        <v>0</v>
      </c>
      <c r="AY39" s="10"/>
      <c r="AZ39" s="67"/>
      <c r="BA39" s="66"/>
      <c r="BB39" s="66"/>
      <c r="BC39" s="66"/>
      <c r="BD39" s="65"/>
      <c r="BE39" s="41"/>
      <c r="BF39" s="41"/>
      <c r="BG39" s="41"/>
      <c r="BH39" s="41"/>
      <c r="BI39" s="41"/>
      <c r="BJ39" s="41"/>
      <c r="BK39" s="41"/>
      <c r="BL39" s="41"/>
      <c r="BM39" s="48">
        <f t="shared" si="106"/>
        <v>0</v>
      </c>
      <c r="BN39" s="48">
        <f t="shared" si="107"/>
        <v>0</v>
      </c>
      <c r="BP39" s="10"/>
      <c r="BQ39" s="67"/>
      <c r="BR39" s="66"/>
      <c r="BS39" s="66"/>
      <c r="BT39" s="66"/>
      <c r="BU39" s="65"/>
      <c r="BV39" s="340"/>
      <c r="BW39" s="340"/>
      <c r="BX39" s="340"/>
      <c r="BY39" s="340"/>
      <c r="BZ39" s="340"/>
      <c r="CA39" s="340"/>
      <c r="CB39" s="340"/>
      <c r="CC39" s="340"/>
      <c r="CD39" s="379">
        <f t="shared" si="87"/>
        <v>0</v>
      </c>
      <c r="CE39" s="379">
        <f t="shared" si="88"/>
        <v>0</v>
      </c>
      <c r="CU39" s="10"/>
      <c r="CV39" s="67"/>
      <c r="CW39" s="66"/>
      <c r="CX39" s="66"/>
      <c r="CY39" s="66"/>
      <c r="CZ39" s="65"/>
      <c r="DA39" s="340"/>
      <c r="DB39" s="340"/>
      <c r="DC39" s="340"/>
      <c r="DD39" s="340"/>
      <c r="DE39" s="340"/>
      <c r="DF39" s="340"/>
      <c r="DG39" s="340"/>
      <c r="DH39" s="340"/>
      <c r="DI39" s="379">
        <f t="shared" si="89"/>
        <v>0</v>
      </c>
      <c r="DJ39" s="379">
        <f t="shared" si="90"/>
        <v>0</v>
      </c>
      <c r="DL39" s="10"/>
      <c r="DM39" s="67"/>
      <c r="DN39" s="66"/>
      <c r="DO39" s="66"/>
      <c r="DP39" s="66"/>
      <c r="DQ39" s="65"/>
      <c r="DR39" s="41"/>
      <c r="DS39" s="41"/>
      <c r="DT39" s="41"/>
      <c r="DU39" s="41"/>
      <c r="DV39" s="41"/>
      <c r="DW39" s="41"/>
      <c r="DX39" s="41"/>
      <c r="DY39" s="41"/>
      <c r="DZ39" s="33">
        <f t="shared" si="108"/>
        <v>0</v>
      </c>
      <c r="EA39" s="33">
        <f t="shared" si="91"/>
        <v>0</v>
      </c>
      <c r="EQ39" s="10"/>
      <c r="ER39" s="67"/>
      <c r="ES39" s="66"/>
      <c r="ET39" s="66"/>
      <c r="EU39" s="66"/>
      <c r="EV39" s="65"/>
      <c r="EW39" s="340"/>
      <c r="EX39" s="340"/>
      <c r="EY39" s="340"/>
      <c r="EZ39" s="340"/>
      <c r="FA39" s="340"/>
      <c r="FB39" s="340"/>
      <c r="FC39" s="340"/>
      <c r="FD39" s="340"/>
      <c r="FE39" s="379">
        <f t="shared" si="109"/>
        <v>0</v>
      </c>
      <c r="FF39" s="379">
        <f t="shared" si="92"/>
        <v>0</v>
      </c>
      <c r="FH39" s="10"/>
      <c r="FI39" s="67"/>
      <c r="FJ39" s="66"/>
      <c r="FK39" s="66"/>
      <c r="FL39" s="66"/>
      <c r="FM39" s="65"/>
      <c r="FN39" s="340"/>
      <c r="FO39" s="340"/>
      <c r="FP39" s="340"/>
      <c r="FQ39" s="340"/>
      <c r="FR39" s="340"/>
      <c r="FS39" s="340"/>
      <c r="FT39" s="340"/>
      <c r="FU39" s="340"/>
      <c r="FV39" s="379">
        <f t="shared" si="93"/>
        <v>0</v>
      </c>
      <c r="FW39" s="379">
        <f t="shared" si="94"/>
        <v>0</v>
      </c>
      <c r="FY39" s="10"/>
      <c r="FZ39" s="67"/>
      <c r="GA39" s="66"/>
      <c r="GB39" s="66"/>
      <c r="GC39" s="66"/>
      <c r="GD39" s="65"/>
      <c r="GE39" s="340"/>
      <c r="GF39" s="340"/>
      <c r="GG39" s="340"/>
      <c r="GH39" s="340"/>
      <c r="GI39" s="340"/>
      <c r="GJ39" s="340"/>
      <c r="GK39" s="340"/>
      <c r="GL39" s="340"/>
      <c r="GM39" s="379">
        <f t="shared" si="95"/>
        <v>0</v>
      </c>
      <c r="GN39" s="379">
        <f t="shared" si="96"/>
        <v>0</v>
      </c>
      <c r="GP39" s="10"/>
      <c r="GQ39" s="67"/>
      <c r="GR39" s="66"/>
      <c r="GS39" s="66"/>
      <c r="GT39" s="66"/>
      <c r="GU39" s="65"/>
      <c r="GV39" s="41"/>
      <c r="GW39" s="41"/>
      <c r="GX39" s="41"/>
      <c r="GY39" s="41"/>
      <c r="GZ39" s="41"/>
      <c r="HA39" s="41"/>
      <c r="HB39" s="41"/>
      <c r="HC39" s="41"/>
      <c r="HD39" s="48">
        <f t="shared" si="97"/>
        <v>0</v>
      </c>
      <c r="HE39" s="48">
        <f t="shared" si="98"/>
        <v>0</v>
      </c>
      <c r="HG39" s="10"/>
      <c r="HH39" s="67"/>
      <c r="HI39" s="66"/>
      <c r="HJ39" s="66"/>
      <c r="HK39" s="66"/>
      <c r="HL39" s="65"/>
      <c r="HM39" s="41"/>
      <c r="HN39" s="41"/>
      <c r="HO39" s="41"/>
      <c r="HP39" s="41"/>
      <c r="HQ39" s="41"/>
      <c r="HR39" s="41"/>
      <c r="HS39" s="41"/>
      <c r="HT39" s="41"/>
      <c r="HU39" s="48">
        <f t="shared" si="110"/>
        <v>0</v>
      </c>
      <c r="HV39" s="48">
        <f t="shared" si="99"/>
        <v>0</v>
      </c>
      <c r="HX39" s="10"/>
      <c r="HY39" s="67"/>
      <c r="HZ39" s="66"/>
      <c r="IA39" s="66"/>
      <c r="IB39" s="66"/>
      <c r="IC39" s="65"/>
      <c r="ID39" s="41"/>
      <c r="IE39" s="41"/>
      <c r="IF39" s="41"/>
      <c r="IG39" s="41"/>
      <c r="IH39" s="41"/>
      <c r="II39" s="41"/>
      <c r="IJ39" s="41"/>
      <c r="IK39" s="41"/>
      <c r="IL39" s="48">
        <f t="shared" si="100"/>
        <v>0</v>
      </c>
      <c r="IM39" s="48">
        <f t="shared" si="101"/>
        <v>0</v>
      </c>
    </row>
    <row r="40" spans="3:247">
      <c r="E40" s="39" t="s">
        <v>625</v>
      </c>
      <c r="F40" s="40"/>
      <c r="G40" s="39" t="s">
        <v>24</v>
      </c>
      <c r="H40" s="42"/>
      <c r="I40" s="39"/>
      <c r="J40" s="40"/>
      <c r="K40" s="39"/>
      <c r="L40" s="40"/>
      <c r="M40" s="39"/>
      <c r="N40" s="40"/>
      <c r="O40" s="39"/>
      <c r="Q40" s="10"/>
      <c r="R40" s="67"/>
      <c r="S40" s="66"/>
      <c r="T40" s="66"/>
      <c r="U40" s="66"/>
      <c r="V40" s="65"/>
      <c r="W40" s="340"/>
      <c r="X40" s="340"/>
      <c r="Y40" s="340"/>
      <c r="Z40" s="340"/>
      <c r="AA40" s="340"/>
      <c r="AB40" s="340"/>
      <c r="AC40" s="340"/>
      <c r="AD40" s="340"/>
      <c r="AE40" s="379">
        <f>SUM(R40:V40)</f>
        <v>0</v>
      </c>
      <c r="AF40" s="379">
        <f t="shared" si="103"/>
        <v>0</v>
      </c>
      <c r="AH40" s="1"/>
      <c r="AI40" s="67"/>
      <c r="AJ40" s="66"/>
      <c r="AK40" s="66"/>
      <c r="AL40" s="66"/>
      <c r="AM40" s="65"/>
      <c r="AN40" s="340"/>
      <c r="AO40" s="340"/>
      <c r="AP40" s="340"/>
      <c r="AQ40" s="340"/>
      <c r="AR40" s="340"/>
      <c r="AS40" s="340"/>
      <c r="AT40" s="340"/>
      <c r="AU40" s="340"/>
      <c r="AV40" s="379">
        <f>SUM(AI40:AM40)</f>
        <v>0</v>
      </c>
      <c r="AW40" s="379">
        <f t="shared" si="105"/>
        <v>0</v>
      </c>
      <c r="AY40" s="10"/>
      <c r="AZ40" s="67"/>
      <c r="BA40" s="66"/>
      <c r="BB40" s="66"/>
      <c r="BC40" s="66"/>
      <c r="BD40" s="65"/>
      <c r="BE40" s="41"/>
      <c r="BF40" s="41"/>
      <c r="BG40" s="41"/>
      <c r="BH40" s="41"/>
      <c r="BI40" s="41"/>
      <c r="BJ40" s="41"/>
      <c r="BK40" s="41"/>
      <c r="BL40" s="41"/>
      <c r="BM40" s="48">
        <f>SUM(AZ40:BD40)</f>
        <v>0</v>
      </c>
      <c r="BN40" s="48">
        <f t="shared" si="107"/>
        <v>0</v>
      </c>
      <c r="BP40" s="10"/>
      <c r="BQ40" s="67"/>
      <c r="BR40" s="66"/>
      <c r="BS40" s="66"/>
      <c r="BT40" s="66"/>
      <c r="BU40" s="65"/>
      <c r="BV40" s="340"/>
      <c r="BW40" s="340"/>
      <c r="BX40" s="340"/>
      <c r="BY40" s="340"/>
      <c r="BZ40" s="340"/>
      <c r="CA40" s="340"/>
      <c r="CB40" s="340"/>
      <c r="CC40" s="340"/>
      <c r="CD40" s="379">
        <f t="shared" si="87"/>
        <v>0</v>
      </c>
      <c r="CE40" s="379">
        <f t="shared" si="88"/>
        <v>0</v>
      </c>
      <c r="CU40" s="10"/>
      <c r="CV40" s="67"/>
      <c r="CW40" s="66"/>
      <c r="CX40" s="66"/>
      <c r="CY40" s="66"/>
      <c r="CZ40" s="65"/>
      <c r="DA40" s="340"/>
      <c r="DB40" s="340"/>
      <c r="DC40" s="340"/>
      <c r="DD40" s="340"/>
      <c r="DE40" s="340"/>
      <c r="DF40" s="340"/>
      <c r="DG40" s="340"/>
      <c r="DH40" s="340"/>
      <c r="DI40" s="379">
        <f t="shared" si="89"/>
        <v>0</v>
      </c>
      <c r="DJ40" s="379">
        <f t="shared" si="90"/>
        <v>0</v>
      </c>
      <c r="DL40" s="10"/>
      <c r="DM40" s="67"/>
      <c r="DN40" s="66"/>
      <c r="DO40" s="66"/>
      <c r="DP40" s="66"/>
      <c r="DQ40" s="65"/>
      <c r="DR40" s="41"/>
      <c r="DS40" s="41"/>
      <c r="DT40" s="41"/>
      <c r="DU40" s="41"/>
      <c r="DV40" s="41"/>
      <c r="DW40" s="41"/>
      <c r="DX40" s="41"/>
      <c r="DY40" s="41"/>
      <c r="DZ40" s="33">
        <f t="shared" si="108"/>
        <v>0</v>
      </c>
      <c r="EA40" s="33">
        <f t="shared" si="91"/>
        <v>0</v>
      </c>
      <c r="EQ40" s="10"/>
      <c r="ER40" s="67"/>
      <c r="ES40" s="66"/>
      <c r="ET40" s="66"/>
      <c r="EU40" s="66"/>
      <c r="EV40" s="65"/>
      <c r="EW40" s="340"/>
      <c r="EX40" s="340"/>
      <c r="EY40" s="340"/>
      <c r="EZ40" s="340"/>
      <c r="FA40" s="340"/>
      <c r="FB40" s="340"/>
      <c r="FC40" s="340"/>
      <c r="FD40" s="340"/>
      <c r="FE40" s="379">
        <f t="shared" si="109"/>
        <v>0</v>
      </c>
      <c r="FF40" s="379">
        <f t="shared" si="92"/>
        <v>0</v>
      </c>
      <c r="FH40" s="10"/>
      <c r="FI40" s="67"/>
      <c r="FJ40" s="66"/>
      <c r="FK40" s="66"/>
      <c r="FL40" s="66"/>
      <c r="FM40" s="65"/>
      <c r="FN40" s="340"/>
      <c r="FO40" s="340"/>
      <c r="FP40" s="340"/>
      <c r="FQ40" s="340"/>
      <c r="FR40" s="340"/>
      <c r="FS40" s="340"/>
      <c r="FT40" s="340"/>
      <c r="FU40" s="340"/>
      <c r="FV40" s="379">
        <f t="shared" si="93"/>
        <v>0</v>
      </c>
      <c r="FW40" s="379">
        <f t="shared" si="94"/>
        <v>0</v>
      </c>
      <c r="FY40" s="10"/>
      <c r="FZ40" s="67"/>
      <c r="GA40" s="66"/>
      <c r="GB40" s="66"/>
      <c r="GC40" s="66"/>
      <c r="GD40" s="65"/>
      <c r="GE40" s="340"/>
      <c r="GF40" s="340"/>
      <c r="GG40" s="340"/>
      <c r="GH40" s="340"/>
      <c r="GI40" s="340"/>
      <c r="GJ40" s="340"/>
      <c r="GK40" s="340"/>
      <c r="GL40" s="340"/>
      <c r="GM40" s="379">
        <f t="shared" si="95"/>
        <v>0</v>
      </c>
      <c r="GN40" s="379">
        <f t="shared" si="96"/>
        <v>0</v>
      </c>
      <c r="GP40" s="10"/>
      <c r="GQ40" s="67"/>
      <c r="GR40" s="66"/>
      <c r="GS40" s="66"/>
      <c r="GT40" s="66"/>
      <c r="GU40" s="65"/>
      <c r="GV40" s="41"/>
      <c r="GW40" s="41"/>
      <c r="GX40" s="41"/>
      <c r="GY40" s="41"/>
      <c r="GZ40" s="41"/>
      <c r="HA40" s="41"/>
      <c r="HB40" s="41"/>
      <c r="HC40" s="41"/>
      <c r="HD40" s="48">
        <f t="shared" si="97"/>
        <v>0</v>
      </c>
      <c r="HE40" s="48">
        <f t="shared" si="98"/>
        <v>0</v>
      </c>
      <c r="HG40" s="10"/>
      <c r="HH40" s="67"/>
      <c r="HI40" s="66"/>
      <c r="HJ40" s="66"/>
      <c r="HK40" s="66"/>
      <c r="HL40" s="65"/>
      <c r="HM40" s="41"/>
      <c r="HN40" s="41"/>
      <c r="HO40" s="41"/>
      <c r="HP40" s="41"/>
      <c r="HQ40" s="41"/>
      <c r="HR40" s="41"/>
      <c r="HS40" s="41"/>
      <c r="HT40" s="41"/>
      <c r="HU40" s="48">
        <f t="shared" si="110"/>
        <v>0</v>
      </c>
      <c r="HV40" s="48">
        <f t="shared" si="99"/>
        <v>0</v>
      </c>
      <c r="HX40" s="10"/>
      <c r="HY40" s="67"/>
      <c r="HZ40" s="66"/>
      <c r="IA40" s="66"/>
      <c r="IB40" s="66"/>
      <c r="IC40" s="65"/>
      <c r="ID40" s="41"/>
      <c r="IE40" s="41"/>
      <c r="IF40" s="41"/>
      <c r="IG40" s="41"/>
      <c r="IH40" s="41"/>
      <c r="II40" s="41"/>
      <c r="IJ40" s="41"/>
      <c r="IK40" s="41"/>
      <c r="IL40" s="48">
        <f t="shared" si="100"/>
        <v>0</v>
      </c>
      <c r="IM40" s="48">
        <f t="shared" si="101"/>
        <v>0</v>
      </c>
    </row>
    <row r="41" spans="3:247">
      <c r="E41" s="39" t="s">
        <v>625</v>
      </c>
      <c r="F41" s="40"/>
      <c r="G41" s="39" t="s">
        <v>24</v>
      </c>
      <c r="H41" s="42"/>
      <c r="I41" s="39"/>
      <c r="J41" s="40"/>
      <c r="K41" s="39"/>
      <c r="L41" s="40"/>
      <c r="M41" s="39"/>
      <c r="N41" s="40"/>
      <c r="O41" s="39"/>
      <c r="Q41" s="10"/>
      <c r="R41" s="67"/>
      <c r="S41" s="66"/>
      <c r="T41" s="66"/>
      <c r="U41" s="66"/>
      <c r="V41" s="65"/>
      <c r="W41" s="340"/>
      <c r="X41" s="340"/>
      <c r="Y41" s="340"/>
      <c r="Z41" s="340"/>
      <c r="AA41" s="340"/>
      <c r="AB41" s="340"/>
      <c r="AC41" s="340"/>
      <c r="AD41" s="340"/>
      <c r="AE41" s="379">
        <f t="shared" ref="AE41:AE43" si="111">SUM(R41:V41)</f>
        <v>0</v>
      </c>
      <c r="AF41" s="379">
        <f t="shared" si="103"/>
        <v>0</v>
      </c>
      <c r="AH41" s="1"/>
      <c r="AI41" s="67"/>
      <c r="AJ41" s="66"/>
      <c r="AK41" s="66"/>
      <c r="AL41" s="66"/>
      <c r="AM41" s="65"/>
      <c r="AN41" s="340"/>
      <c r="AO41" s="340"/>
      <c r="AP41" s="340"/>
      <c r="AQ41" s="340"/>
      <c r="AR41" s="340"/>
      <c r="AS41" s="340"/>
      <c r="AT41" s="340"/>
      <c r="AU41" s="340"/>
      <c r="AV41" s="379">
        <f t="shared" ref="AV41:AV43" si="112">SUM(AI41:AM41)</f>
        <v>0</v>
      </c>
      <c r="AW41" s="379">
        <f t="shared" si="105"/>
        <v>0</v>
      </c>
      <c r="AY41" s="10"/>
      <c r="AZ41" s="67"/>
      <c r="BA41" s="66"/>
      <c r="BB41" s="66"/>
      <c r="BC41" s="66"/>
      <c r="BD41" s="65"/>
      <c r="BE41" s="41"/>
      <c r="BF41" s="41"/>
      <c r="BG41" s="41"/>
      <c r="BH41" s="41"/>
      <c r="BI41" s="41"/>
      <c r="BJ41" s="41"/>
      <c r="BK41" s="41"/>
      <c r="BL41" s="41"/>
      <c r="BM41" s="48">
        <f t="shared" ref="BM41:BM43" si="113">SUM(AZ41:BD41)</f>
        <v>0</v>
      </c>
      <c r="BN41" s="48">
        <f t="shared" si="107"/>
        <v>0</v>
      </c>
      <c r="BP41" s="10"/>
      <c r="BQ41" s="67"/>
      <c r="BR41" s="66"/>
      <c r="BS41" s="66"/>
      <c r="BT41" s="66"/>
      <c r="BU41" s="65"/>
      <c r="BV41" s="340"/>
      <c r="BW41" s="340"/>
      <c r="BX41" s="340"/>
      <c r="BY41" s="340"/>
      <c r="BZ41" s="340"/>
      <c r="CA41" s="340"/>
      <c r="CB41" s="340"/>
      <c r="CC41" s="340"/>
      <c r="CD41" s="379">
        <f t="shared" si="87"/>
        <v>0</v>
      </c>
      <c r="CE41" s="379">
        <f t="shared" si="88"/>
        <v>0</v>
      </c>
      <c r="CU41" s="10"/>
      <c r="CV41" s="67"/>
      <c r="CW41" s="66"/>
      <c r="CX41" s="66"/>
      <c r="CY41" s="66"/>
      <c r="CZ41" s="65"/>
      <c r="DA41" s="340"/>
      <c r="DB41" s="340"/>
      <c r="DC41" s="340"/>
      <c r="DD41" s="340"/>
      <c r="DE41" s="340"/>
      <c r="DF41" s="340"/>
      <c r="DG41" s="340"/>
      <c r="DH41" s="340"/>
      <c r="DI41" s="379">
        <f t="shared" si="89"/>
        <v>0</v>
      </c>
      <c r="DJ41" s="379">
        <f t="shared" si="90"/>
        <v>0</v>
      </c>
      <c r="DL41" s="10"/>
      <c r="DM41" s="67"/>
      <c r="DN41" s="66"/>
      <c r="DO41" s="66"/>
      <c r="DP41" s="66"/>
      <c r="DQ41" s="65"/>
      <c r="DR41" s="41"/>
      <c r="DS41" s="41"/>
      <c r="DT41" s="41"/>
      <c r="DU41" s="41"/>
      <c r="DV41" s="41"/>
      <c r="DW41" s="41"/>
      <c r="DX41" s="41"/>
      <c r="DY41" s="41"/>
      <c r="DZ41" s="33">
        <f t="shared" si="108"/>
        <v>0</v>
      </c>
      <c r="EA41" s="33">
        <f t="shared" si="91"/>
        <v>0</v>
      </c>
      <c r="EQ41" s="10"/>
      <c r="ER41" s="67"/>
      <c r="ES41" s="66"/>
      <c r="ET41" s="66"/>
      <c r="EU41" s="66"/>
      <c r="EV41" s="65"/>
      <c r="EW41" s="340"/>
      <c r="EX41" s="340"/>
      <c r="EY41" s="340"/>
      <c r="EZ41" s="340"/>
      <c r="FA41" s="340"/>
      <c r="FB41" s="340"/>
      <c r="FC41" s="340"/>
      <c r="FD41" s="340"/>
      <c r="FE41" s="379">
        <f t="shared" si="109"/>
        <v>0</v>
      </c>
      <c r="FF41" s="379">
        <f t="shared" si="92"/>
        <v>0</v>
      </c>
      <c r="FH41" s="10"/>
      <c r="FI41" s="67"/>
      <c r="FJ41" s="66"/>
      <c r="FK41" s="66"/>
      <c r="FL41" s="66"/>
      <c r="FM41" s="65"/>
      <c r="FN41" s="340"/>
      <c r="FO41" s="340"/>
      <c r="FP41" s="340"/>
      <c r="FQ41" s="340"/>
      <c r="FR41" s="340"/>
      <c r="FS41" s="340"/>
      <c r="FT41" s="340"/>
      <c r="FU41" s="340"/>
      <c r="FV41" s="379">
        <f t="shared" si="93"/>
        <v>0</v>
      </c>
      <c r="FW41" s="379">
        <f t="shared" si="94"/>
        <v>0</v>
      </c>
      <c r="FY41" s="10"/>
      <c r="FZ41" s="67"/>
      <c r="GA41" s="66"/>
      <c r="GB41" s="66"/>
      <c r="GC41" s="66"/>
      <c r="GD41" s="65"/>
      <c r="GE41" s="340"/>
      <c r="GF41" s="340"/>
      <c r="GG41" s="340"/>
      <c r="GH41" s="340"/>
      <c r="GI41" s="340"/>
      <c r="GJ41" s="340"/>
      <c r="GK41" s="340"/>
      <c r="GL41" s="340"/>
      <c r="GM41" s="379">
        <f t="shared" si="95"/>
        <v>0</v>
      </c>
      <c r="GN41" s="379">
        <f t="shared" si="96"/>
        <v>0</v>
      </c>
      <c r="GP41" s="10"/>
      <c r="GQ41" s="67"/>
      <c r="GR41" s="66"/>
      <c r="GS41" s="66"/>
      <c r="GT41" s="66"/>
      <c r="GU41" s="65"/>
      <c r="GV41" s="41"/>
      <c r="GW41" s="41"/>
      <c r="GX41" s="41"/>
      <c r="GY41" s="41"/>
      <c r="GZ41" s="41"/>
      <c r="HA41" s="41"/>
      <c r="HB41" s="41"/>
      <c r="HC41" s="41"/>
      <c r="HD41" s="48">
        <f t="shared" si="97"/>
        <v>0</v>
      </c>
      <c r="HE41" s="48">
        <f t="shared" si="98"/>
        <v>0</v>
      </c>
      <c r="HG41" s="10"/>
      <c r="HH41" s="67"/>
      <c r="HI41" s="66"/>
      <c r="HJ41" s="66"/>
      <c r="HK41" s="66"/>
      <c r="HL41" s="65"/>
      <c r="HM41" s="41"/>
      <c r="HN41" s="41"/>
      <c r="HO41" s="41"/>
      <c r="HP41" s="41"/>
      <c r="HQ41" s="41"/>
      <c r="HR41" s="41"/>
      <c r="HS41" s="41"/>
      <c r="HT41" s="41"/>
      <c r="HU41" s="48">
        <f t="shared" si="110"/>
        <v>0</v>
      </c>
      <c r="HV41" s="48">
        <f t="shared" si="99"/>
        <v>0</v>
      </c>
      <c r="HX41" s="10"/>
      <c r="HY41" s="67"/>
      <c r="HZ41" s="66"/>
      <c r="IA41" s="66"/>
      <c r="IB41" s="66"/>
      <c r="IC41" s="65"/>
      <c r="ID41" s="41"/>
      <c r="IE41" s="41"/>
      <c r="IF41" s="41"/>
      <c r="IG41" s="41"/>
      <c r="IH41" s="41"/>
      <c r="II41" s="41"/>
      <c r="IJ41" s="41"/>
      <c r="IK41" s="41"/>
      <c r="IL41" s="48">
        <f t="shared" si="100"/>
        <v>0</v>
      </c>
      <c r="IM41" s="48">
        <f t="shared" si="101"/>
        <v>0</v>
      </c>
    </row>
    <row r="42" spans="3:247" ht="12.6" customHeight="1">
      <c r="E42" s="39" t="s">
        <v>625</v>
      </c>
      <c r="F42" s="40"/>
      <c r="G42" s="39" t="s">
        <v>24</v>
      </c>
      <c r="H42" s="42"/>
      <c r="I42" s="39"/>
      <c r="J42" s="40"/>
      <c r="K42" s="39"/>
      <c r="L42" s="40"/>
      <c r="M42" s="39"/>
      <c r="N42" s="40"/>
      <c r="O42" s="39"/>
      <c r="Q42" s="10"/>
      <c r="R42" s="67"/>
      <c r="S42" s="66"/>
      <c r="T42" s="66"/>
      <c r="U42" s="66"/>
      <c r="V42" s="65"/>
      <c r="W42" s="340"/>
      <c r="X42" s="340"/>
      <c r="Y42" s="340"/>
      <c r="Z42" s="340"/>
      <c r="AA42" s="340"/>
      <c r="AB42" s="340"/>
      <c r="AC42" s="340"/>
      <c r="AD42" s="340"/>
      <c r="AE42" s="379">
        <f t="shared" si="111"/>
        <v>0</v>
      </c>
      <c r="AF42" s="379">
        <f t="shared" si="103"/>
        <v>0</v>
      </c>
      <c r="AH42" s="1"/>
      <c r="AI42" s="67"/>
      <c r="AJ42" s="66"/>
      <c r="AK42" s="66"/>
      <c r="AL42" s="66"/>
      <c r="AM42" s="65"/>
      <c r="AN42" s="340"/>
      <c r="AO42" s="340"/>
      <c r="AP42" s="340"/>
      <c r="AQ42" s="340"/>
      <c r="AR42" s="340"/>
      <c r="AS42" s="340"/>
      <c r="AT42" s="340"/>
      <c r="AU42" s="340"/>
      <c r="AV42" s="379">
        <f t="shared" si="112"/>
        <v>0</v>
      </c>
      <c r="AW42" s="379">
        <f t="shared" si="105"/>
        <v>0</v>
      </c>
      <c r="AY42" s="10"/>
      <c r="AZ42" s="67"/>
      <c r="BA42" s="66"/>
      <c r="BB42" s="66"/>
      <c r="BC42" s="66"/>
      <c r="BD42" s="65"/>
      <c r="BE42" s="41"/>
      <c r="BF42" s="41"/>
      <c r="BG42" s="41"/>
      <c r="BH42" s="41"/>
      <c r="BI42" s="41"/>
      <c r="BJ42" s="41"/>
      <c r="BK42" s="41"/>
      <c r="BL42" s="41"/>
      <c r="BM42" s="48">
        <f t="shared" si="113"/>
        <v>0</v>
      </c>
      <c r="BN42" s="48">
        <f t="shared" si="107"/>
        <v>0</v>
      </c>
      <c r="BP42" s="10"/>
      <c r="BQ42" s="67"/>
      <c r="BR42" s="66"/>
      <c r="BS42" s="66"/>
      <c r="BT42" s="66"/>
      <c r="BU42" s="65"/>
      <c r="BV42" s="340"/>
      <c r="BW42" s="340"/>
      <c r="BX42" s="340"/>
      <c r="BY42" s="340"/>
      <c r="BZ42" s="340"/>
      <c r="CA42" s="340"/>
      <c r="CB42" s="340"/>
      <c r="CC42" s="340"/>
      <c r="CD42" s="379">
        <f t="shared" si="87"/>
        <v>0</v>
      </c>
      <c r="CE42" s="379">
        <f t="shared" si="88"/>
        <v>0</v>
      </c>
      <c r="CU42" s="10"/>
      <c r="CV42" s="67"/>
      <c r="CW42" s="66"/>
      <c r="CX42" s="66"/>
      <c r="CY42" s="66"/>
      <c r="CZ42" s="65"/>
      <c r="DA42" s="340"/>
      <c r="DB42" s="340"/>
      <c r="DC42" s="340"/>
      <c r="DD42" s="340"/>
      <c r="DE42" s="340"/>
      <c r="DF42" s="340"/>
      <c r="DG42" s="340"/>
      <c r="DH42" s="340"/>
      <c r="DI42" s="379">
        <f t="shared" si="89"/>
        <v>0</v>
      </c>
      <c r="DJ42" s="379">
        <f t="shared" si="90"/>
        <v>0</v>
      </c>
      <c r="DL42" s="10"/>
      <c r="DM42" s="67"/>
      <c r="DN42" s="66"/>
      <c r="DO42" s="66"/>
      <c r="DP42" s="66"/>
      <c r="DQ42" s="65"/>
      <c r="DR42" s="41"/>
      <c r="DS42" s="41"/>
      <c r="DT42" s="41"/>
      <c r="DU42" s="41"/>
      <c r="DV42" s="41"/>
      <c r="DW42" s="41"/>
      <c r="DX42" s="41"/>
      <c r="DY42" s="41"/>
      <c r="DZ42" s="33">
        <f t="shared" si="108"/>
        <v>0</v>
      </c>
      <c r="EA42" s="33">
        <f t="shared" si="91"/>
        <v>0</v>
      </c>
      <c r="EQ42" s="10"/>
      <c r="ER42" s="67"/>
      <c r="ES42" s="66"/>
      <c r="ET42" s="66"/>
      <c r="EU42" s="66"/>
      <c r="EV42" s="65"/>
      <c r="EW42" s="340"/>
      <c r="EX42" s="340"/>
      <c r="EY42" s="340"/>
      <c r="EZ42" s="340"/>
      <c r="FA42" s="340"/>
      <c r="FB42" s="340"/>
      <c r="FC42" s="340"/>
      <c r="FD42" s="340"/>
      <c r="FE42" s="379">
        <f t="shared" si="109"/>
        <v>0</v>
      </c>
      <c r="FF42" s="379">
        <f t="shared" si="92"/>
        <v>0</v>
      </c>
      <c r="FH42" s="10"/>
      <c r="FI42" s="67"/>
      <c r="FJ42" s="66"/>
      <c r="FK42" s="66"/>
      <c r="FL42" s="66"/>
      <c r="FM42" s="65"/>
      <c r="FN42" s="340"/>
      <c r="FO42" s="340"/>
      <c r="FP42" s="340"/>
      <c r="FQ42" s="340"/>
      <c r="FR42" s="340"/>
      <c r="FS42" s="340"/>
      <c r="FT42" s="340"/>
      <c r="FU42" s="340"/>
      <c r="FV42" s="379">
        <f t="shared" si="93"/>
        <v>0</v>
      </c>
      <c r="FW42" s="379">
        <f t="shared" si="94"/>
        <v>0</v>
      </c>
      <c r="FY42" s="10"/>
      <c r="FZ42" s="67"/>
      <c r="GA42" s="66"/>
      <c r="GB42" s="66"/>
      <c r="GC42" s="66"/>
      <c r="GD42" s="65"/>
      <c r="GE42" s="340"/>
      <c r="GF42" s="340"/>
      <c r="GG42" s="340"/>
      <c r="GH42" s="340"/>
      <c r="GI42" s="340"/>
      <c r="GJ42" s="340"/>
      <c r="GK42" s="340"/>
      <c r="GL42" s="340"/>
      <c r="GM42" s="379">
        <f t="shared" si="95"/>
        <v>0</v>
      </c>
      <c r="GN42" s="379">
        <f t="shared" si="96"/>
        <v>0</v>
      </c>
      <c r="GP42" s="10"/>
      <c r="GQ42" s="67"/>
      <c r="GR42" s="66"/>
      <c r="GS42" s="66"/>
      <c r="GT42" s="66"/>
      <c r="GU42" s="65"/>
      <c r="GV42" s="41"/>
      <c r="GW42" s="41"/>
      <c r="GX42" s="41"/>
      <c r="GY42" s="41"/>
      <c r="GZ42" s="41"/>
      <c r="HA42" s="41"/>
      <c r="HB42" s="41"/>
      <c r="HC42" s="41"/>
      <c r="HD42" s="48">
        <f t="shared" si="97"/>
        <v>0</v>
      </c>
      <c r="HE42" s="48">
        <f t="shared" si="98"/>
        <v>0</v>
      </c>
      <c r="HG42" s="10"/>
      <c r="HH42" s="67"/>
      <c r="HI42" s="66"/>
      <c r="HJ42" s="66"/>
      <c r="HK42" s="66"/>
      <c r="HL42" s="65"/>
      <c r="HM42" s="41"/>
      <c r="HN42" s="41"/>
      <c r="HO42" s="41"/>
      <c r="HP42" s="41"/>
      <c r="HQ42" s="41"/>
      <c r="HR42" s="41"/>
      <c r="HS42" s="41"/>
      <c r="HT42" s="41"/>
      <c r="HU42" s="48">
        <f t="shared" si="110"/>
        <v>0</v>
      </c>
      <c r="HV42" s="48">
        <f t="shared" si="99"/>
        <v>0</v>
      </c>
      <c r="HX42" s="10"/>
      <c r="HY42" s="67"/>
      <c r="HZ42" s="66"/>
      <c r="IA42" s="66"/>
      <c r="IB42" s="66"/>
      <c r="IC42" s="65"/>
      <c r="ID42" s="41"/>
      <c r="IE42" s="41"/>
      <c r="IF42" s="41"/>
      <c r="IG42" s="41"/>
      <c r="IH42" s="41"/>
      <c r="II42" s="41"/>
      <c r="IJ42" s="41"/>
      <c r="IK42" s="41"/>
      <c r="IL42" s="48">
        <f t="shared" si="100"/>
        <v>0</v>
      </c>
      <c r="IM42" s="48">
        <f t="shared" si="101"/>
        <v>0</v>
      </c>
    </row>
    <row r="43" spans="3:247">
      <c r="E43" s="39" t="s">
        <v>625</v>
      </c>
      <c r="F43" s="40"/>
      <c r="G43" s="39" t="s">
        <v>24</v>
      </c>
      <c r="H43" s="42"/>
      <c r="I43" s="39"/>
      <c r="J43" s="40"/>
      <c r="K43" s="39"/>
      <c r="L43" s="40"/>
      <c r="M43" s="39"/>
      <c r="N43" s="40"/>
      <c r="O43" s="39"/>
      <c r="Q43" s="10"/>
      <c r="R43" s="67"/>
      <c r="S43" s="66"/>
      <c r="T43" s="66"/>
      <c r="U43" s="66"/>
      <c r="V43" s="65"/>
      <c r="W43" s="340"/>
      <c r="X43" s="340"/>
      <c r="Y43" s="340"/>
      <c r="Z43" s="340"/>
      <c r="AA43" s="340"/>
      <c r="AB43" s="340"/>
      <c r="AC43" s="340"/>
      <c r="AD43" s="340"/>
      <c r="AE43" s="379">
        <f t="shared" si="111"/>
        <v>0</v>
      </c>
      <c r="AF43" s="379">
        <f t="shared" si="103"/>
        <v>0</v>
      </c>
      <c r="AH43" s="1"/>
      <c r="AI43" s="67"/>
      <c r="AJ43" s="66"/>
      <c r="AK43" s="66"/>
      <c r="AL43" s="66"/>
      <c r="AM43" s="65"/>
      <c r="AN43" s="340"/>
      <c r="AO43" s="340"/>
      <c r="AP43" s="340"/>
      <c r="AQ43" s="340"/>
      <c r="AR43" s="340"/>
      <c r="AS43" s="340"/>
      <c r="AT43" s="340"/>
      <c r="AU43" s="340"/>
      <c r="AV43" s="379">
        <f t="shared" si="112"/>
        <v>0</v>
      </c>
      <c r="AW43" s="379">
        <f t="shared" si="105"/>
        <v>0</v>
      </c>
      <c r="AY43" s="10"/>
      <c r="AZ43" s="67"/>
      <c r="BA43" s="66"/>
      <c r="BB43" s="66"/>
      <c r="BC43" s="66"/>
      <c r="BD43" s="65"/>
      <c r="BE43" s="41"/>
      <c r="BF43" s="41"/>
      <c r="BG43" s="41"/>
      <c r="BH43" s="41"/>
      <c r="BI43" s="41"/>
      <c r="BJ43" s="41"/>
      <c r="BK43" s="41"/>
      <c r="BL43" s="41"/>
      <c r="BM43" s="48">
        <f t="shared" si="113"/>
        <v>0</v>
      </c>
      <c r="BN43" s="48">
        <f t="shared" si="107"/>
        <v>0</v>
      </c>
      <c r="BP43" s="10"/>
      <c r="BQ43" s="67"/>
      <c r="BR43" s="66"/>
      <c r="BS43" s="66"/>
      <c r="BT43" s="66"/>
      <c r="BU43" s="65"/>
      <c r="BV43" s="340"/>
      <c r="BW43" s="340"/>
      <c r="BX43" s="340"/>
      <c r="BY43" s="340"/>
      <c r="BZ43" s="340"/>
      <c r="CA43" s="340"/>
      <c r="CB43" s="340"/>
      <c r="CC43" s="340"/>
      <c r="CD43" s="379">
        <f t="shared" si="87"/>
        <v>0</v>
      </c>
      <c r="CE43" s="379">
        <f t="shared" si="88"/>
        <v>0</v>
      </c>
      <c r="CU43" s="10"/>
      <c r="CV43" s="67"/>
      <c r="CW43" s="66"/>
      <c r="CX43" s="66"/>
      <c r="CY43" s="66"/>
      <c r="CZ43" s="65"/>
      <c r="DA43" s="340"/>
      <c r="DB43" s="340"/>
      <c r="DC43" s="340"/>
      <c r="DD43" s="340"/>
      <c r="DE43" s="340"/>
      <c r="DF43" s="340"/>
      <c r="DG43" s="340"/>
      <c r="DH43" s="340"/>
      <c r="DI43" s="379">
        <f t="shared" si="89"/>
        <v>0</v>
      </c>
      <c r="DJ43" s="379">
        <f t="shared" si="90"/>
        <v>0</v>
      </c>
      <c r="DL43" s="10"/>
      <c r="DM43" s="67"/>
      <c r="DN43" s="66"/>
      <c r="DO43" s="66"/>
      <c r="DP43" s="66"/>
      <c r="DQ43" s="65"/>
      <c r="DR43" s="41"/>
      <c r="DS43" s="41"/>
      <c r="DT43" s="41"/>
      <c r="DU43" s="41"/>
      <c r="DV43" s="41"/>
      <c r="DW43" s="41"/>
      <c r="DX43" s="41"/>
      <c r="DY43" s="41"/>
      <c r="DZ43" s="33">
        <f t="shared" si="108"/>
        <v>0</v>
      </c>
      <c r="EA43" s="33">
        <f t="shared" si="91"/>
        <v>0</v>
      </c>
      <c r="EQ43" s="10"/>
      <c r="ER43" s="67"/>
      <c r="ES43" s="66"/>
      <c r="ET43" s="66"/>
      <c r="EU43" s="66"/>
      <c r="EV43" s="65"/>
      <c r="EW43" s="340"/>
      <c r="EX43" s="340"/>
      <c r="EY43" s="340"/>
      <c r="EZ43" s="340"/>
      <c r="FA43" s="340"/>
      <c r="FB43" s="340"/>
      <c r="FC43" s="340"/>
      <c r="FD43" s="340"/>
      <c r="FE43" s="379">
        <f t="shared" si="109"/>
        <v>0</v>
      </c>
      <c r="FF43" s="379">
        <f t="shared" si="92"/>
        <v>0</v>
      </c>
      <c r="FH43" s="10"/>
      <c r="FI43" s="67"/>
      <c r="FJ43" s="66"/>
      <c r="FK43" s="66"/>
      <c r="FL43" s="66"/>
      <c r="FM43" s="65"/>
      <c r="FN43" s="340"/>
      <c r="FO43" s="340"/>
      <c r="FP43" s="340"/>
      <c r="FQ43" s="340"/>
      <c r="FR43" s="340"/>
      <c r="FS43" s="340"/>
      <c r="FT43" s="340"/>
      <c r="FU43" s="340"/>
      <c r="FV43" s="379">
        <f t="shared" si="93"/>
        <v>0</v>
      </c>
      <c r="FW43" s="379">
        <f t="shared" si="94"/>
        <v>0</v>
      </c>
      <c r="FY43" s="10"/>
      <c r="FZ43" s="67"/>
      <c r="GA43" s="66"/>
      <c r="GB43" s="66"/>
      <c r="GC43" s="66"/>
      <c r="GD43" s="65"/>
      <c r="GE43" s="340"/>
      <c r="GF43" s="340"/>
      <c r="GG43" s="340"/>
      <c r="GH43" s="340"/>
      <c r="GI43" s="340"/>
      <c r="GJ43" s="340"/>
      <c r="GK43" s="340"/>
      <c r="GL43" s="340"/>
      <c r="GM43" s="379">
        <f t="shared" si="95"/>
        <v>0</v>
      </c>
      <c r="GN43" s="379">
        <f t="shared" si="96"/>
        <v>0</v>
      </c>
      <c r="GP43" s="10"/>
      <c r="GQ43" s="67"/>
      <c r="GR43" s="66"/>
      <c r="GS43" s="66"/>
      <c r="GT43" s="66"/>
      <c r="GU43" s="65"/>
      <c r="GV43" s="41"/>
      <c r="GW43" s="41"/>
      <c r="GX43" s="41"/>
      <c r="GY43" s="41"/>
      <c r="GZ43" s="41"/>
      <c r="HA43" s="41"/>
      <c r="HB43" s="41"/>
      <c r="HC43" s="41"/>
      <c r="HD43" s="48">
        <f t="shared" si="97"/>
        <v>0</v>
      </c>
      <c r="HE43" s="48">
        <f t="shared" si="98"/>
        <v>0</v>
      </c>
      <c r="HG43" s="10"/>
      <c r="HH43" s="67"/>
      <c r="HI43" s="66"/>
      <c r="HJ43" s="66"/>
      <c r="HK43" s="66"/>
      <c r="HL43" s="65"/>
      <c r="HM43" s="41"/>
      <c r="HN43" s="41"/>
      <c r="HO43" s="41"/>
      <c r="HP43" s="41"/>
      <c r="HQ43" s="41"/>
      <c r="HR43" s="41"/>
      <c r="HS43" s="41"/>
      <c r="HT43" s="41"/>
      <c r="HU43" s="48">
        <f t="shared" si="110"/>
        <v>0</v>
      </c>
      <c r="HV43" s="48">
        <f t="shared" si="99"/>
        <v>0</v>
      </c>
      <c r="HX43" s="10"/>
      <c r="HY43" s="67"/>
      <c r="HZ43" s="66"/>
      <c r="IA43" s="66"/>
      <c r="IB43" s="66"/>
      <c r="IC43" s="65"/>
      <c r="ID43" s="41"/>
      <c r="IE43" s="41"/>
      <c r="IF43" s="41"/>
      <c r="IG43" s="41"/>
      <c r="IH43" s="41"/>
      <c r="II43" s="41"/>
      <c r="IJ43" s="41"/>
      <c r="IK43" s="41"/>
      <c r="IL43" s="48">
        <f t="shared" si="100"/>
        <v>0</v>
      </c>
      <c r="IM43" s="48">
        <f t="shared" si="101"/>
        <v>0</v>
      </c>
    </row>
    <row r="44" spans="3:247">
      <c r="E44" s="27" t="s">
        <v>1</v>
      </c>
      <c r="F44" s="26"/>
      <c r="G44" s="30"/>
      <c r="H44" s="42"/>
      <c r="I44" s="40"/>
      <c r="J44" s="40"/>
      <c r="K44" s="40"/>
      <c r="L44" s="40"/>
      <c r="M44" s="40"/>
      <c r="N44" s="40"/>
      <c r="O44" s="40"/>
      <c r="P44" s="40"/>
      <c r="Q44" s="10"/>
      <c r="R44" s="63"/>
      <c r="S44" s="62"/>
      <c r="T44" s="62"/>
      <c r="U44" s="62"/>
      <c r="V44" s="61"/>
      <c r="W44" s="378">
        <f t="shared" ref="W44:AC44" si="114">SUM(W34:W43)</f>
        <v>1.9919960000000001</v>
      </c>
      <c r="X44" s="378">
        <f t="shared" si="114"/>
        <v>2.0377960000000002</v>
      </c>
      <c r="Y44" s="378">
        <f t="shared" si="114"/>
        <v>2.373796</v>
      </c>
      <c r="Z44" s="378">
        <f t="shared" si="114"/>
        <v>2.1712889999999998</v>
      </c>
      <c r="AA44" s="378">
        <f t="shared" si="114"/>
        <v>1.8909990000000001</v>
      </c>
      <c r="AB44" s="378">
        <f t="shared" si="114"/>
        <v>2.7749999999999999</v>
      </c>
      <c r="AC44" s="378">
        <f t="shared" si="114"/>
        <v>0</v>
      </c>
      <c r="AD44" s="378">
        <f>SUM(AD34:AD43)</f>
        <v>0</v>
      </c>
      <c r="AE44" s="379">
        <f>SUM(R44:V44)</f>
        <v>0</v>
      </c>
      <c r="AF44" s="379">
        <f>SUM(W44:AD44)</f>
        <v>13.240876000000002</v>
      </c>
      <c r="AH44" s="1"/>
      <c r="AI44" s="63"/>
      <c r="AJ44" s="62"/>
      <c r="AK44" s="62"/>
      <c r="AL44" s="62"/>
      <c r="AM44" s="61"/>
      <c r="AN44" s="378">
        <f t="shared" ref="AN44:AU44" si="115">SUM(AN34:AN43)</f>
        <v>0</v>
      </c>
      <c r="AO44" s="378">
        <f t="shared" si="115"/>
        <v>0</v>
      </c>
      <c r="AP44" s="378">
        <f t="shared" si="115"/>
        <v>201</v>
      </c>
      <c r="AQ44" s="378">
        <f t="shared" si="115"/>
        <v>0</v>
      </c>
      <c r="AR44" s="378">
        <f t="shared" si="115"/>
        <v>0</v>
      </c>
      <c r="AS44" s="378">
        <f t="shared" si="115"/>
        <v>0</v>
      </c>
      <c r="AT44" s="378">
        <f t="shared" si="115"/>
        <v>0</v>
      </c>
      <c r="AU44" s="378">
        <f t="shared" si="115"/>
        <v>0</v>
      </c>
      <c r="AV44" s="379">
        <f>SUM(AI44:AM44)</f>
        <v>0</v>
      </c>
      <c r="AW44" s="379">
        <f>SUM(AN44:AU44)</f>
        <v>201</v>
      </c>
      <c r="AY44" s="10"/>
      <c r="AZ44" s="63"/>
      <c r="BA44" s="62"/>
      <c r="BB44" s="62"/>
      <c r="BC44" s="62"/>
      <c r="BD44" s="61"/>
      <c r="BE44" s="49">
        <f t="shared" ref="BE44:BL44" si="116">SUM(BE34:BE43)</f>
        <v>0</v>
      </c>
      <c r="BF44" s="49">
        <f t="shared" si="116"/>
        <v>0</v>
      </c>
      <c r="BG44" s="49">
        <f t="shared" si="116"/>
        <v>0</v>
      </c>
      <c r="BH44" s="49">
        <f t="shared" si="116"/>
        <v>0</v>
      </c>
      <c r="BI44" s="49">
        <f t="shared" si="116"/>
        <v>0</v>
      </c>
      <c r="BJ44" s="49">
        <f t="shared" si="116"/>
        <v>0</v>
      </c>
      <c r="BK44" s="49">
        <f t="shared" si="116"/>
        <v>0</v>
      </c>
      <c r="BL44" s="49">
        <f t="shared" si="116"/>
        <v>0</v>
      </c>
      <c r="BM44" s="48">
        <f>SUM(AZ44:BD44)</f>
        <v>0</v>
      </c>
      <c r="BN44" s="48">
        <f>SUM(BE44:BL44)</f>
        <v>0</v>
      </c>
      <c r="BP44" s="10"/>
      <c r="BQ44" s="63"/>
      <c r="BR44" s="62"/>
      <c r="BS44" s="62"/>
      <c r="BT44" s="62"/>
      <c r="BU44" s="61"/>
      <c r="BV44" s="378">
        <f t="shared" ref="BV44:CC44" si="117">SUM(BV34:BV43)</f>
        <v>0</v>
      </c>
      <c r="BW44" s="378">
        <f t="shared" si="117"/>
        <v>0</v>
      </c>
      <c r="BX44" s="378">
        <f t="shared" si="117"/>
        <v>0</v>
      </c>
      <c r="BY44" s="378">
        <f t="shared" si="117"/>
        <v>0</v>
      </c>
      <c r="BZ44" s="378">
        <f t="shared" si="117"/>
        <v>0</v>
      </c>
      <c r="CA44" s="378">
        <f t="shared" si="117"/>
        <v>0</v>
      </c>
      <c r="CB44" s="378">
        <f t="shared" si="117"/>
        <v>0</v>
      </c>
      <c r="CC44" s="378">
        <f t="shared" si="117"/>
        <v>0</v>
      </c>
      <c r="CD44" s="379">
        <f>SUM(BQ44:BU44)</f>
        <v>0</v>
      </c>
      <c r="CE44" s="379">
        <f>SUM(BV44:CC44)</f>
        <v>0</v>
      </c>
      <c r="CU44" s="10"/>
      <c r="CV44" s="63"/>
      <c r="CW44" s="62"/>
      <c r="CX44" s="62"/>
      <c r="CY44" s="62"/>
      <c r="CZ44" s="61"/>
      <c r="DA44" s="378">
        <f t="shared" ref="DA44:DH44" si="118">SUM(DA34:DA43)</f>
        <v>-1.6580039999999998</v>
      </c>
      <c r="DB44" s="378">
        <f t="shared" si="118"/>
        <v>-2.5122039999999997</v>
      </c>
      <c r="DC44" s="378">
        <f t="shared" si="118"/>
        <v>-3.1838410000000001</v>
      </c>
      <c r="DD44" s="378">
        <f t="shared" si="118"/>
        <v>-2.8887710000000002</v>
      </c>
      <c r="DE44" s="378">
        <f t="shared" si="118"/>
        <v>-2.5143348851515199</v>
      </c>
      <c r="DF44" s="378">
        <f t="shared" si="118"/>
        <v>-2.0751058240561107</v>
      </c>
      <c r="DG44" s="378">
        <f>SUM(DG34:DG43)</f>
        <v>0</v>
      </c>
      <c r="DH44" s="378">
        <f t="shared" si="118"/>
        <v>0</v>
      </c>
      <c r="DI44" s="379">
        <f>SUM(CV44:CZ44)</f>
        <v>0</v>
      </c>
      <c r="DJ44" s="379">
        <f>SUM(DA44:DH44)</f>
        <v>-14.832260709207631</v>
      </c>
      <c r="DL44" s="10"/>
      <c r="DM44" s="63"/>
      <c r="DN44" s="62"/>
      <c r="DO44" s="62"/>
      <c r="DP44" s="62"/>
      <c r="DQ44" s="61"/>
      <c r="DR44" s="34">
        <f t="shared" ref="DR44:DY44" si="119">SUM(DR34:DR43)</f>
        <v>0</v>
      </c>
      <c r="DS44" s="34">
        <f t="shared" si="119"/>
        <v>0</v>
      </c>
      <c r="DT44" s="34">
        <f t="shared" si="119"/>
        <v>0</v>
      </c>
      <c r="DU44" s="34">
        <f t="shared" si="119"/>
        <v>0</v>
      </c>
      <c r="DV44" s="34">
        <f t="shared" si="119"/>
        <v>0</v>
      </c>
      <c r="DW44" s="34">
        <f t="shared" si="119"/>
        <v>0</v>
      </c>
      <c r="DX44" s="34">
        <f t="shared" si="119"/>
        <v>0</v>
      </c>
      <c r="DY44" s="34">
        <f t="shared" si="119"/>
        <v>0</v>
      </c>
      <c r="DZ44" s="33">
        <f>SUM(DM44:DQ44)</f>
        <v>0</v>
      </c>
      <c r="EA44" s="33">
        <f>SUM(DR44:DY44)</f>
        <v>0</v>
      </c>
      <c r="EQ44" s="10"/>
      <c r="ER44" s="63"/>
      <c r="ES44" s="62"/>
      <c r="ET44" s="62"/>
      <c r="EU44" s="62"/>
      <c r="EV44" s="61"/>
      <c r="EW44" s="378">
        <f t="shared" ref="EW44:FC44" si="120">SUM(EW34:EW43)</f>
        <v>-49675.33333333335</v>
      </c>
      <c r="EX44" s="378">
        <f t="shared" si="120"/>
        <v>-63011.666666666664</v>
      </c>
      <c r="EY44" s="378">
        <f t="shared" si="120"/>
        <v>-74516.333333333343</v>
      </c>
      <c r="EZ44" s="378">
        <f t="shared" si="120"/>
        <v>-66666.333333333299</v>
      </c>
      <c r="FA44" s="378">
        <f t="shared" si="120"/>
        <v>-70459.484848484906</v>
      </c>
      <c r="FB44" s="378">
        <f t="shared" si="120"/>
        <v>-69687.666666666599</v>
      </c>
      <c r="FC44" s="378">
        <f t="shared" si="120"/>
        <v>0</v>
      </c>
      <c r="FD44" s="378">
        <f>SUM(FD34:FD43)</f>
        <v>0</v>
      </c>
      <c r="FE44" s="379">
        <f>SUM(ER44:EV44)</f>
        <v>0</v>
      </c>
      <c r="FF44" s="379">
        <f>SUM(EW44:FD44)</f>
        <v>-394016.81818181823</v>
      </c>
      <c r="FH44" s="10"/>
      <c r="FI44" s="63"/>
      <c r="FJ44" s="62"/>
      <c r="FK44" s="62"/>
      <c r="FL44" s="62"/>
      <c r="FM44" s="61"/>
      <c r="FN44" s="378">
        <f t="shared" ref="FN44:FU44" si="121">SUM(FN34:FN43)</f>
        <v>-6294550.6666646693</v>
      </c>
      <c r="FO44" s="378">
        <f t="shared" si="121"/>
        <v>-8022113.3333307914</v>
      </c>
      <c r="FP44" s="378">
        <f t="shared" si="121"/>
        <v>-10137198.333339274</v>
      </c>
      <c r="FQ44" s="378">
        <f t="shared" si="121"/>
        <v>-9231575.3333302792</v>
      </c>
      <c r="FR44" s="378">
        <f t="shared" si="121"/>
        <v>-11330109.242424199</v>
      </c>
      <c r="FS44" s="378">
        <f t="shared" si="121"/>
        <v>-11300414.3333333</v>
      </c>
      <c r="FT44" s="378">
        <f t="shared" si="121"/>
        <v>0</v>
      </c>
      <c r="FU44" s="378">
        <f t="shared" si="121"/>
        <v>0</v>
      </c>
      <c r="FV44" s="379">
        <f>SUM(FI44:FM44)</f>
        <v>0</v>
      </c>
      <c r="FW44" s="379">
        <f>SUM(FN44:FU44)</f>
        <v>-56315961.242422514</v>
      </c>
      <c r="FY44" s="10"/>
      <c r="FZ44" s="63"/>
      <c r="GA44" s="62"/>
      <c r="GB44" s="62"/>
      <c r="GC44" s="62"/>
      <c r="GD44" s="61"/>
      <c r="GE44" s="378">
        <f t="shared" ref="GE44:GL44" si="122">SUM(GE34:GE43)</f>
        <v>0</v>
      </c>
      <c r="GF44" s="378">
        <f t="shared" si="122"/>
        <v>0</v>
      </c>
      <c r="GG44" s="378">
        <f t="shared" si="122"/>
        <v>0</v>
      </c>
      <c r="GH44" s="378">
        <f t="shared" si="122"/>
        <v>0</v>
      </c>
      <c r="GI44" s="378">
        <f t="shared" si="122"/>
        <v>0</v>
      </c>
      <c r="GJ44" s="378">
        <f t="shared" si="122"/>
        <v>0</v>
      </c>
      <c r="GK44" s="378">
        <f t="shared" si="122"/>
        <v>0</v>
      </c>
      <c r="GL44" s="378">
        <f t="shared" si="122"/>
        <v>0</v>
      </c>
      <c r="GM44" s="379">
        <f>SUM(FZ44:GD44)</f>
        <v>0</v>
      </c>
      <c r="GN44" s="379">
        <f>SUM(GE44:GL44)</f>
        <v>0</v>
      </c>
      <c r="GP44" s="10"/>
      <c r="GQ44" s="63"/>
      <c r="GR44" s="62"/>
      <c r="GS44" s="62"/>
      <c r="GT44" s="62"/>
      <c r="GU44" s="61"/>
      <c r="GV44" s="49">
        <f t="shared" ref="GV44:HC44" si="123">SUM(GV34:GV43)</f>
        <v>0</v>
      </c>
      <c r="GW44" s="49">
        <f t="shared" si="123"/>
        <v>0</v>
      </c>
      <c r="GX44" s="49">
        <f t="shared" si="123"/>
        <v>0</v>
      </c>
      <c r="GY44" s="49">
        <f t="shared" si="123"/>
        <v>0</v>
      </c>
      <c r="GZ44" s="49">
        <f t="shared" si="123"/>
        <v>0</v>
      </c>
      <c r="HA44" s="49">
        <f t="shared" si="123"/>
        <v>0</v>
      </c>
      <c r="HB44" s="49">
        <f t="shared" si="123"/>
        <v>0</v>
      </c>
      <c r="HC44" s="49">
        <f t="shared" si="123"/>
        <v>0</v>
      </c>
      <c r="HD44" s="48">
        <f>SUM(GQ44:GU44)</f>
        <v>0</v>
      </c>
      <c r="HE44" s="48">
        <f>SUM(GV44:HC44)</f>
        <v>0</v>
      </c>
      <c r="HG44" s="10"/>
      <c r="HH44" s="63"/>
      <c r="HI44" s="62"/>
      <c r="HJ44" s="62"/>
      <c r="HK44" s="62"/>
      <c r="HL44" s="61"/>
      <c r="HM44" s="49">
        <f t="shared" ref="HM44:HT44" si="124">SUM(HM34:HM43)</f>
        <v>0</v>
      </c>
      <c r="HN44" s="49">
        <f t="shared" si="124"/>
        <v>0</v>
      </c>
      <c r="HO44" s="49">
        <f t="shared" si="124"/>
        <v>0</v>
      </c>
      <c r="HP44" s="49">
        <f t="shared" si="124"/>
        <v>0</v>
      </c>
      <c r="HQ44" s="49">
        <f t="shared" si="124"/>
        <v>0</v>
      </c>
      <c r="HR44" s="49">
        <f t="shared" si="124"/>
        <v>0</v>
      </c>
      <c r="HS44" s="49">
        <f t="shared" si="124"/>
        <v>0</v>
      </c>
      <c r="HT44" s="49">
        <f t="shared" si="124"/>
        <v>0</v>
      </c>
      <c r="HU44" s="48">
        <f>SUM(HH44:HL44)</f>
        <v>0</v>
      </c>
      <c r="HV44" s="48">
        <f>SUM(HM44:HT44)</f>
        <v>0</v>
      </c>
      <c r="HX44" s="10"/>
      <c r="HY44" s="63"/>
      <c r="HZ44" s="62"/>
      <c r="IA44" s="62"/>
      <c r="IB44" s="62"/>
      <c r="IC44" s="61"/>
      <c r="ID44" s="49">
        <f t="shared" ref="ID44:IK44" si="125">SUM(ID34:ID43)</f>
        <v>0</v>
      </c>
      <c r="IE44" s="49">
        <f t="shared" si="125"/>
        <v>0</v>
      </c>
      <c r="IF44" s="49">
        <f t="shared" si="125"/>
        <v>0</v>
      </c>
      <c r="IG44" s="49">
        <f t="shared" si="125"/>
        <v>0</v>
      </c>
      <c r="IH44" s="49">
        <f t="shared" si="125"/>
        <v>0</v>
      </c>
      <c r="II44" s="49">
        <f t="shared" si="125"/>
        <v>0</v>
      </c>
      <c r="IJ44" s="49">
        <f t="shared" si="125"/>
        <v>0</v>
      </c>
      <c r="IK44" s="49">
        <f t="shared" si="125"/>
        <v>0</v>
      </c>
      <c r="IL44" s="48">
        <f>SUM(HY44:IC44)</f>
        <v>0</v>
      </c>
      <c r="IM44" s="48">
        <f>SUM(ID44:IK44)</f>
        <v>0</v>
      </c>
    </row>
    <row r="45" spans="3:247">
      <c r="F45" s="40"/>
      <c r="G45" s="40"/>
      <c r="H45" s="42"/>
      <c r="I45" s="40"/>
      <c r="J45" s="40"/>
      <c r="K45" s="40"/>
      <c r="L45" s="40"/>
      <c r="M45" s="40"/>
      <c r="N45" s="40"/>
      <c r="O45" s="40"/>
      <c r="P45" s="40"/>
      <c r="Q45" s="10"/>
      <c r="R45" s="38"/>
      <c r="S45" s="38"/>
      <c r="T45" s="38"/>
      <c r="U45" s="38"/>
      <c r="V45" s="38"/>
      <c r="W45" s="380"/>
      <c r="X45" s="380"/>
      <c r="Y45" s="380"/>
      <c r="Z45" s="380"/>
      <c r="AA45" s="380"/>
      <c r="AB45" s="380"/>
      <c r="AC45" s="380"/>
      <c r="AD45" s="380"/>
      <c r="AE45" s="380"/>
      <c r="AF45" s="380"/>
      <c r="AH45" s="1"/>
      <c r="AI45" s="38"/>
      <c r="AJ45" s="38"/>
      <c r="AK45" s="38"/>
      <c r="AL45" s="38"/>
      <c r="AM45" s="38"/>
      <c r="AN45" s="380"/>
      <c r="AO45" s="380"/>
      <c r="AP45" s="380"/>
      <c r="AQ45" s="380"/>
      <c r="AR45" s="380"/>
      <c r="AS45" s="380"/>
      <c r="AT45" s="380"/>
      <c r="AU45" s="380"/>
      <c r="AV45" s="380"/>
      <c r="AW45" s="380"/>
      <c r="AY45" s="10"/>
      <c r="AZ45" s="38"/>
      <c r="BA45" s="38"/>
      <c r="BB45" s="38"/>
      <c r="BC45" s="38"/>
      <c r="BD45" s="38"/>
      <c r="BE45" s="38"/>
      <c r="BF45" s="38"/>
      <c r="BG45" s="38"/>
      <c r="BH45" s="38"/>
      <c r="BI45" s="38"/>
      <c r="BJ45" s="38"/>
      <c r="BK45" s="38"/>
      <c r="BL45" s="38"/>
      <c r="BM45" s="38"/>
      <c r="BN45" s="38"/>
      <c r="BP45" s="10"/>
      <c r="BQ45" s="38"/>
      <c r="BR45" s="38"/>
      <c r="BS45" s="38"/>
      <c r="BT45" s="38"/>
      <c r="BU45" s="38"/>
      <c r="BV45" s="380"/>
      <c r="BW45" s="380"/>
      <c r="BX45" s="380"/>
      <c r="BY45" s="380"/>
      <c r="BZ45" s="380"/>
      <c r="CA45" s="380"/>
      <c r="CB45" s="380"/>
      <c r="CC45" s="380"/>
      <c r="CD45" s="380"/>
      <c r="CE45" s="380"/>
      <c r="CU45" s="10"/>
      <c r="CV45" s="38"/>
      <c r="CW45" s="38"/>
      <c r="CX45" s="38"/>
      <c r="CY45" s="38"/>
      <c r="CZ45" s="38"/>
      <c r="DA45" s="380"/>
      <c r="DB45" s="380"/>
      <c r="DC45" s="380"/>
      <c r="DD45" s="380"/>
      <c r="DE45" s="380"/>
      <c r="DF45" s="380"/>
      <c r="DG45" s="380"/>
      <c r="DH45" s="380"/>
      <c r="DI45" s="380"/>
      <c r="DJ45" s="380"/>
      <c r="DL45" s="10"/>
      <c r="DM45" s="38"/>
      <c r="DN45" s="38"/>
      <c r="DO45" s="38"/>
      <c r="DP45" s="38"/>
      <c r="DQ45" s="38"/>
      <c r="EQ45" s="10"/>
      <c r="ER45" s="38"/>
      <c r="ES45" s="38"/>
      <c r="ET45" s="38"/>
      <c r="EU45" s="38"/>
      <c r="EV45" s="38"/>
      <c r="EW45" s="380"/>
      <c r="EX45" s="380"/>
      <c r="EY45" s="380"/>
      <c r="EZ45" s="380"/>
      <c r="FA45" s="380"/>
      <c r="FB45" s="380"/>
      <c r="FC45" s="380"/>
      <c r="FD45" s="380"/>
      <c r="FE45" s="380"/>
      <c r="FF45" s="380"/>
      <c r="FH45" s="10"/>
      <c r="FI45" s="38"/>
      <c r="FJ45" s="38"/>
      <c r="FK45" s="38"/>
      <c r="FL45" s="38"/>
      <c r="FM45" s="38"/>
      <c r="FN45" s="380"/>
      <c r="FO45" s="380"/>
      <c r="FP45" s="380"/>
      <c r="FQ45" s="380"/>
      <c r="FR45" s="380"/>
      <c r="FS45" s="380"/>
      <c r="FT45" s="380"/>
      <c r="FU45" s="380"/>
      <c r="FV45" s="380"/>
      <c r="FW45" s="380"/>
      <c r="FY45" s="10"/>
      <c r="FZ45" s="38"/>
      <c r="GA45" s="38"/>
      <c r="GB45" s="38"/>
      <c r="GC45" s="38"/>
      <c r="GD45" s="38"/>
      <c r="GE45" s="380"/>
      <c r="GF45" s="380"/>
      <c r="GG45" s="380"/>
      <c r="GH45" s="380"/>
      <c r="GI45" s="380"/>
      <c r="GJ45" s="380"/>
      <c r="GK45" s="380"/>
      <c r="GL45" s="380"/>
      <c r="GM45" s="380"/>
      <c r="GN45" s="380"/>
      <c r="GP45" s="10"/>
      <c r="GQ45" s="38"/>
      <c r="GR45" s="38"/>
      <c r="GS45" s="38"/>
      <c r="GT45" s="38"/>
      <c r="GU45" s="38"/>
      <c r="HG45" s="10"/>
      <c r="HH45" s="38"/>
      <c r="HI45" s="38"/>
      <c r="HJ45" s="38"/>
      <c r="HK45" s="38"/>
      <c r="HL45" s="38"/>
      <c r="HX45" s="10"/>
      <c r="HY45" s="38"/>
      <c r="HZ45" s="38"/>
      <c r="IA45" s="38"/>
      <c r="IB45" s="38"/>
      <c r="IC45" s="38"/>
    </row>
    <row r="46" spans="3:247">
      <c r="C46" s="24" t="s">
        <v>15</v>
      </c>
      <c r="F46" s="40"/>
      <c r="G46" s="40"/>
      <c r="H46" s="40"/>
      <c r="I46" s="40"/>
      <c r="J46" s="40"/>
      <c r="K46" s="40"/>
      <c r="L46" s="40"/>
      <c r="M46" s="40"/>
      <c r="N46" s="40"/>
      <c r="O46" s="40"/>
      <c r="P46" s="40"/>
      <c r="Q46" s="10"/>
      <c r="R46" s="38"/>
      <c r="S46" s="38"/>
      <c r="T46" s="38"/>
      <c r="U46" s="38"/>
      <c r="V46" s="38"/>
      <c r="W46" s="380"/>
      <c r="X46" s="380"/>
      <c r="Y46" s="380"/>
      <c r="Z46" s="380"/>
      <c r="AA46" s="380"/>
      <c r="AB46" s="380"/>
      <c r="AC46" s="380"/>
      <c r="AD46" s="380"/>
      <c r="AE46" s="380"/>
      <c r="AF46" s="380"/>
      <c r="AH46" s="1"/>
      <c r="AI46" s="38"/>
      <c r="AJ46" s="38"/>
      <c r="AK46" s="38"/>
      <c r="AL46" s="38"/>
      <c r="AM46" s="38"/>
      <c r="AN46" s="380"/>
      <c r="AO46" s="380"/>
      <c r="AP46" s="380"/>
      <c r="AQ46" s="380"/>
      <c r="AR46" s="380"/>
      <c r="AS46" s="380"/>
      <c r="AT46" s="380"/>
      <c r="AU46" s="380"/>
      <c r="AV46" s="380"/>
      <c r="AW46" s="380"/>
      <c r="AY46" s="10"/>
      <c r="AZ46" s="38"/>
      <c r="BA46" s="38"/>
      <c r="BB46" s="38"/>
      <c r="BC46" s="38"/>
      <c r="BD46" s="38"/>
      <c r="BE46" s="38"/>
      <c r="BF46" s="38"/>
      <c r="BG46" s="38"/>
      <c r="BH46" s="38"/>
      <c r="BI46" s="38"/>
      <c r="BJ46" s="38"/>
      <c r="BK46" s="38"/>
      <c r="BL46" s="38"/>
      <c r="BM46" s="38"/>
      <c r="BN46" s="38"/>
      <c r="BP46" s="10"/>
      <c r="BQ46" s="38"/>
      <c r="BR46" s="38"/>
      <c r="BS46" s="38"/>
      <c r="BT46" s="38"/>
      <c r="BU46" s="38"/>
      <c r="BV46" s="380"/>
      <c r="BW46" s="380"/>
      <c r="BX46" s="380"/>
      <c r="BY46" s="380"/>
      <c r="BZ46" s="380"/>
      <c r="CA46" s="380"/>
      <c r="CB46" s="380"/>
      <c r="CC46" s="380"/>
      <c r="CD46" s="380"/>
      <c r="CE46" s="380"/>
      <c r="CU46" s="10"/>
      <c r="CV46" s="38"/>
      <c r="CW46" s="38"/>
      <c r="CX46" s="38"/>
      <c r="CY46" s="38"/>
      <c r="CZ46" s="38"/>
      <c r="DA46" s="380"/>
      <c r="DB46" s="380"/>
      <c r="DC46" s="380"/>
      <c r="DD46" s="380"/>
      <c r="DE46" s="380"/>
      <c r="DF46" s="380"/>
      <c r="DG46" s="380"/>
      <c r="DH46" s="380"/>
      <c r="DI46" s="380"/>
      <c r="DJ46" s="380"/>
      <c r="DL46" s="10"/>
      <c r="DM46" s="38"/>
      <c r="DN46" s="38"/>
      <c r="DO46" s="38"/>
      <c r="DP46" s="38"/>
      <c r="DQ46" s="38"/>
      <c r="EQ46" s="10"/>
      <c r="ER46" s="38"/>
      <c r="ES46" s="38"/>
      <c r="ET46" s="38"/>
      <c r="EU46" s="38"/>
      <c r="EV46" s="38"/>
      <c r="EW46" s="380"/>
      <c r="EX46" s="380"/>
      <c r="EY46" s="380"/>
      <c r="EZ46" s="380"/>
      <c r="FA46" s="380"/>
      <c r="FB46" s="380"/>
      <c r="FC46" s="380"/>
      <c r="FD46" s="380"/>
      <c r="FE46" s="380"/>
      <c r="FF46" s="380"/>
      <c r="FH46" s="10"/>
      <c r="FI46" s="38"/>
      <c r="FJ46" s="38"/>
      <c r="FK46" s="38"/>
      <c r="FL46" s="38"/>
      <c r="FM46" s="38"/>
      <c r="FN46" s="380"/>
      <c r="FO46" s="380"/>
      <c r="FP46" s="380"/>
      <c r="FQ46" s="380"/>
      <c r="FR46" s="380"/>
      <c r="FS46" s="380"/>
      <c r="FT46" s="380"/>
      <c r="FU46" s="380"/>
      <c r="FV46" s="380"/>
      <c r="FW46" s="380"/>
      <c r="FY46" s="10"/>
      <c r="FZ46" s="38"/>
      <c r="GA46" s="38"/>
      <c r="GB46" s="38"/>
      <c r="GC46" s="38"/>
      <c r="GD46" s="38"/>
      <c r="GE46" s="380"/>
      <c r="GF46" s="380"/>
      <c r="GG46" s="380"/>
      <c r="GH46" s="380"/>
      <c r="GI46" s="380"/>
      <c r="GJ46" s="380"/>
      <c r="GK46" s="380"/>
      <c r="GL46" s="380"/>
      <c r="GM46" s="380"/>
      <c r="GN46" s="380"/>
      <c r="GP46" s="10"/>
      <c r="GQ46" s="38"/>
      <c r="GR46" s="38"/>
      <c r="GS46" s="38"/>
      <c r="GT46" s="38"/>
      <c r="GU46" s="38"/>
      <c r="HG46" s="10"/>
      <c r="HH46" s="38"/>
      <c r="HI46" s="38"/>
      <c r="HJ46" s="38"/>
      <c r="HK46" s="38"/>
      <c r="HL46" s="38"/>
      <c r="HX46" s="10"/>
      <c r="HY46" s="38"/>
      <c r="HZ46" s="38"/>
      <c r="IA46" s="38"/>
      <c r="IB46" s="38"/>
      <c r="IC46" s="38"/>
    </row>
    <row r="47" spans="3:247">
      <c r="E47" s="39" t="s">
        <v>625</v>
      </c>
      <c r="F47" s="40"/>
      <c r="G47" s="39" t="s">
        <v>24</v>
      </c>
      <c r="H47" s="42"/>
      <c r="I47" s="39"/>
      <c r="J47" s="40"/>
      <c r="K47" s="39"/>
      <c r="L47" s="40"/>
      <c r="M47" s="39"/>
      <c r="N47" s="40"/>
      <c r="O47" s="39"/>
      <c r="Q47" s="10"/>
      <c r="R47" s="153"/>
      <c r="S47" s="154"/>
      <c r="T47" s="154"/>
      <c r="U47" s="154"/>
      <c r="V47" s="68"/>
      <c r="W47" s="340"/>
      <c r="X47" s="340"/>
      <c r="Y47" s="340"/>
      <c r="Z47" s="340"/>
      <c r="AA47" s="340"/>
      <c r="AB47" s="340"/>
      <c r="AC47" s="340"/>
      <c r="AD47" s="340"/>
      <c r="AE47" s="379">
        <f>SUM(R47:V47)</f>
        <v>0</v>
      </c>
      <c r="AF47" s="379">
        <f>SUM(W47:AD47)</f>
        <v>0</v>
      </c>
      <c r="AH47" s="1"/>
      <c r="AI47" s="153"/>
      <c r="AJ47" s="154"/>
      <c r="AK47" s="154"/>
      <c r="AL47" s="154"/>
      <c r="AM47" s="68"/>
      <c r="AN47" s="340"/>
      <c r="AO47" s="340"/>
      <c r="AP47" s="340"/>
      <c r="AQ47" s="340"/>
      <c r="AR47" s="340"/>
      <c r="AS47" s="340"/>
      <c r="AT47" s="340"/>
      <c r="AU47" s="340"/>
      <c r="AV47" s="379">
        <f>SUM(AI47:AM47)</f>
        <v>0</v>
      </c>
      <c r="AW47" s="379">
        <f>SUM(AN47:AU47)</f>
        <v>0</v>
      </c>
      <c r="AY47" s="10"/>
      <c r="AZ47" s="153"/>
      <c r="BA47" s="154"/>
      <c r="BB47" s="154"/>
      <c r="BC47" s="154"/>
      <c r="BD47" s="68"/>
      <c r="BE47" s="41"/>
      <c r="BF47" s="41"/>
      <c r="BG47" s="41"/>
      <c r="BH47" s="41"/>
      <c r="BI47" s="41"/>
      <c r="BJ47" s="41"/>
      <c r="BK47" s="41"/>
      <c r="BL47" s="41"/>
      <c r="BM47" s="48">
        <f>SUM(AZ47:BD47)</f>
        <v>0</v>
      </c>
      <c r="BN47" s="48">
        <f>SUM(BE47:BL47)</f>
        <v>0</v>
      </c>
      <c r="BP47" s="10"/>
      <c r="BQ47" s="153"/>
      <c r="BR47" s="154"/>
      <c r="BS47" s="154"/>
      <c r="BT47" s="154"/>
      <c r="BU47" s="68"/>
      <c r="BV47" s="340"/>
      <c r="BW47" s="340"/>
      <c r="BX47" s="340"/>
      <c r="BY47" s="340"/>
      <c r="BZ47" s="340"/>
      <c r="CA47" s="340"/>
      <c r="CB47" s="340"/>
      <c r="CC47" s="340"/>
      <c r="CD47" s="379">
        <f>SUM(BQ47:BZ47)</f>
        <v>0</v>
      </c>
      <c r="CE47" s="379">
        <f t="shared" ref="CE47:CE56" si="126">SUM(BV47:CC47)</f>
        <v>0</v>
      </c>
      <c r="CU47" s="10"/>
      <c r="CV47" s="153"/>
      <c r="CW47" s="154"/>
      <c r="CX47" s="154"/>
      <c r="CY47" s="154"/>
      <c r="CZ47" s="68"/>
      <c r="DA47" s="340"/>
      <c r="DB47" s="340"/>
      <c r="DC47" s="340"/>
      <c r="DD47" s="340"/>
      <c r="DE47" s="340"/>
      <c r="DF47" s="340"/>
      <c r="DG47" s="340"/>
      <c r="DH47" s="340"/>
      <c r="DI47" s="379">
        <f>SUM(CV47:CZ47)</f>
        <v>0</v>
      </c>
      <c r="DJ47" s="379">
        <f t="shared" ref="DJ47:DJ56" si="127">SUM(DA47:DH47)</f>
        <v>0</v>
      </c>
      <c r="DL47" s="10"/>
      <c r="DM47" s="153"/>
      <c r="DN47" s="154"/>
      <c r="DO47" s="154"/>
      <c r="DP47" s="154"/>
      <c r="DQ47" s="68"/>
      <c r="DR47" s="41"/>
      <c r="DS47" s="41"/>
      <c r="DT47" s="41"/>
      <c r="DU47" s="41"/>
      <c r="DV47" s="41"/>
      <c r="DW47" s="41"/>
      <c r="DX47" s="41"/>
      <c r="DY47" s="41"/>
      <c r="DZ47" s="33">
        <f>SUM(DM47:DW47)</f>
        <v>0</v>
      </c>
      <c r="EA47" s="33">
        <f t="shared" ref="EA47:EA56" si="128">SUM(DR47:DY47)</f>
        <v>0</v>
      </c>
      <c r="EQ47" s="10"/>
      <c r="ER47" s="153"/>
      <c r="ES47" s="154"/>
      <c r="ET47" s="154"/>
      <c r="EU47" s="154"/>
      <c r="EV47" s="68"/>
      <c r="EW47" s="340"/>
      <c r="EX47" s="340"/>
      <c r="EY47" s="340"/>
      <c r="EZ47" s="340"/>
      <c r="FA47" s="340"/>
      <c r="FB47" s="340"/>
      <c r="FC47" s="340"/>
      <c r="FD47" s="340"/>
      <c r="FE47" s="379">
        <f>SUM(ER47:EV47)</f>
        <v>0</v>
      </c>
      <c r="FF47" s="379">
        <f t="shared" ref="FF47:FF56" si="129">SUM(EW47:FD47)</f>
        <v>0</v>
      </c>
      <c r="FH47" s="10"/>
      <c r="FI47" s="153"/>
      <c r="FJ47" s="154"/>
      <c r="FK47" s="154"/>
      <c r="FL47" s="154"/>
      <c r="FM47" s="68"/>
      <c r="FN47" s="340"/>
      <c r="FO47" s="340"/>
      <c r="FP47" s="340"/>
      <c r="FQ47" s="340"/>
      <c r="FR47" s="340"/>
      <c r="FS47" s="340"/>
      <c r="FT47" s="340"/>
      <c r="FU47" s="340"/>
      <c r="FV47" s="379">
        <f>SUM(FI47:FM47)</f>
        <v>0</v>
      </c>
      <c r="FW47" s="379">
        <f t="shared" ref="FW47:FW56" si="130">SUM(FN47:FU47)</f>
        <v>0</v>
      </c>
      <c r="FY47" s="10"/>
      <c r="FZ47" s="153"/>
      <c r="GA47" s="154"/>
      <c r="GB47" s="154"/>
      <c r="GC47" s="154"/>
      <c r="GD47" s="68"/>
      <c r="GE47" s="340"/>
      <c r="GF47" s="340"/>
      <c r="GG47" s="340"/>
      <c r="GH47" s="340"/>
      <c r="GI47" s="340"/>
      <c r="GJ47" s="340"/>
      <c r="GK47" s="340"/>
      <c r="GL47" s="340"/>
      <c r="GM47" s="379">
        <f>SUM(FZ47:GD47)</f>
        <v>0</v>
      </c>
      <c r="GN47" s="379">
        <f t="shared" ref="GN47:GN56" si="131">SUM(GE47:GL47)</f>
        <v>0</v>
      </c>
      <c r="GP47" s="10"/>
      <c r="GQ47" s="153"/>
      <c r="GR47" s="154"/>
      <c r="GS47" s="154"/>
      <c r="GT47" s="154"/>
      <c r="GU47" s="68"/>
      <c r="GV47" s="41"/>
      <c r="GW47" s="41"/>
      <c r="GX47" s="41"/>
      <c r="GY47" s="41"/>
      <c r="GZ47" s="41"/>
      <c r="HA47" s="41"/>
      <c r="HB47" s="41"/>
      <c r="HC47" s="41"/>
      <c r="HD47" s="48">
        <f>SUM(GQ47:GZ47)</f>
        <v>0</v>
      </c>
      <c r="HE47" s="48">
        <f t="shared" ref="HE47:HE56" si="132">SUM(GV47:HC47)</f>
        <v>0</v>
      </c>
      <c r="HG47" s="10"/>
      <c r="HH47" s="153"/>
      <c r="HI47" s="154"/>
      <c r="HJ47" s="154"/>
      <c r="HK47" s="154"/>
      <c r="HL47" s="68"/>
      <c r="HM47" s="41"/>
      <c r="HN47" s="41"/>
      <c r="HO47" s="41"/>
      <c r="HP47" s="41"/>
      <c r="HQ47" s="41"/>
      <c r="HR47" s="41"/>
      <c r="HS47" s="41"/>
      <c r="HT47" s="41"/>
      <c r="HU47" s="48">
        <f>SUM(HH47:HL47)</f>
        <v>0</v>
      </c>
      <c r="HV47" s="48">
        <f t="shared" ref="HV47:HV56" si="133">SUM(HM47:HT47)</f>
        <v>0</v>
      </c>
      <c r="HX47" s="10"/>
      <c r="HY47" s="153"/>
      <c r="HZ47" s="154"/>
      <c r="IA47" s="154"/>
      <c r="IB47" s="154"/>
      <c r="IC47" s="68"/>
      <c r="ID47" s="41"/>
      <c r="IE47" s="41"/>
      <c r="IF47" s="41"/>
      <c r="IG47" s="41"/>
      <c r="IH47" s="41"/>
      <c r="II47" s="41"/>
      <c r="IJ47" s="41"/>
      <c r="IK47" s="41"/>
      <c r="IL47" s="48">
        <f>SUM(HY47:IC47)</f>
        <v>0</v>
      </c>
      <c r="IM47" s="48">
        <f t="shared" ref="IM47:IM56" si="134">SUM(ID47:IK47)</f>
        <v>0</v>
      </c>
    </row>
    <row r="48" spans="3:247">
      <c r="E48" s="39" t="s">
        <v>625</v>
      </c>
      <c r="F48" s="40"/>
      <c r="G48" s="39" t="s">
        <v>24</v>
      </c>
      <c r="H48" s="42"/>
      <c r="I48" s="39"/>
      <c r="J48" s="40"/>
      <c r="K48" s="39"/>
      <c r="L48" s="40"/>
      <c r="M48" s="39"/>
      <c r="N48" s="40"/>
      <c r="O48" s="39"/>
      <c r="Q48" s="10"/>
      <c r="R48" s="67"/>
      <c r="S48" s="66"/>
      <c r="T48" s="66"/>
      <c r="U48" s="66"/>
      <c r="V48" s="65"/>
      <c r="W48" s="340"/>
      <c r="X48" s="340"/>
      <c r="Y48" s="340"/>
      <c r="Z48" s="340"/>
      <c r="AA48" s="340"/>
      <c r="AB48" s="340"/>
      <c r="AC48" s="340"/>
      <c r="AD48" s="340"/>
      <c r="AE48" s="379">
        <f t="shared" ref="AE48:AE51" si="135">SUM(R48:V48)</f>
        <v>0</v>
      </c>
      <c r="AF48" s="379">
        <f t="shared" ref="AF48:AF56" si="136">SUM(W48:AD48)</f>
        <v>0</v>
      </c>
      <c r="AH48" s="1"/>
      <c r="AI48" s="67"/>
      <c r="AJ48" s="66"/>
      <c r="AK48" s="66"/>
      <c r="AL48" s="66"/>
      <c r="AM48" s="65"/>
      <c r="AN48" s="340"/>
      <c r="AO48" s="340"/>
      <c r="AP48" s="340"/>
      <c r="AQ48" s="340"/>
      <c r="AR48" s="340"/>
      <c r="AS48" s="340"/>
      <c r="AT48" s="340"/>
      <c r="AU48" s="340"/>
      <c r="AV48" s="379">
        <f t="shared" ref="AV48:AV51" si="137">SUM(AI48:AM48)</f>
        <v>0</v>
      </c>
      <c r="AW48" s="379">
        <f t="shared" ref="AW48:AW56" si="138">SUM(AN48:AU48)</f>
        <v>0</v>
      </c>
      <c r="AY48" s="10"/>
      <c r="AZ48" s="67"/>
      <c r="BA48" s="66"/>
      <c r="BB48" s="66"/>
      <c r="BC48" s="66"/>
      <c r="BD48" s="65"/>
      <c r="BE48" s="41"/>
      <c r="BF48" s="41"/>
      <c r="BG48" s="41"/>
      <c r="BH48" s="41"/>
      <c r="BI48" s="41"/>
      <c r="BJ48" s="41"/>
      <c r="BK48" s="41"/>
      <c r="BL48" s="41"/>
      <c r="BM48" s="48">
        <f t="shared" ref="BM48:BM51" si="139">SUM(AZ48:BD48)</f>
        <v>0</v>
      </c>
      <c r="BN48" s="48">
        <f t="shared" ref="BN48:BN56" si="140">SUM(BE48:BL48)</f>
        <v>0</v>
      </c>
      <c r="BP48" s="10"/>
      <c r="BQ48" s="67"/>
      <c r="BR48" s="66"/>
      <c r="BS48" s="66"/>
      <c r="BT48" s="66"/>
      <c r="BU48" s="65"/>
      <c r="BV48" s="340"/>
      <c r="BW48" s="340"/>
      <c r="BX48" s="340"/>
      <c r="BY48" s="340"/>
      <c r="BZ48" s="340"/>
      <c r="CA48" s="340"/>
      <c r="CB48" s="340"/>
      <c r="CC48" s="340"/>
      <c r="CD48" s="379">
        <f t="shared" ref="CD48:CD56" si="141">SUM(BQ48:BU48)</f>
        <v>0</v>
      </c>
      <c r="CE48" s="379">
        <f t="shared" si="126"/>
        <v>0</v>
      </c>
      <c r="CU48" s="10"/>
      <c r="CV48" s="67"/>
      <c r="CW48" s="66"/>
      <c r="CX48" s="66"/>
      <c r="CY48" s="66"/>
      <c r="CZ48" s="65"/>
      <c r="DA48" s="340"/>
      <c r="DB48" s="340"/>
      <c r="DC48" s="340"/>
      <c r="DD48" s="340"/>
      <c r="DE48" s="340"/>
      <c r="DF48" s="340"/>
      <c r="DG48" s="340"/>
      <c r="DH48" s="340"/>
      <c r="DI48" s="379">
        <f t="shared" ref="DI48:DI56" si="142">SUM(CV48:CZ48)</f>
        <v>0</v>
      </c>
      <c r="DJ48" s="379">
        <f t="shared" si="127"/>
        <v>0</v>
      </c>
      <c r="DL48" s="10"/>
      <c r="DM48" s="67"/>
      <c r="DN48" s="66"/>
      <c r="DO48" s="66"/>
      <c r="DP48" s="66"/>
      <c r="DQ48" s="65"/>
      <c r="DR48" s="41"/>
      <c r="DS48" s="41"/>
      <c r="DT48" s="41"/>
      <c r="DU48" s="41"/>
      <c r="DV48" s="41"/>
      <c r="DW48" s="41"/>
      <c r="DX48" s="41"/>
      <c r="DY48" s="41"/>
      <c r="DZ48" s="33">
        <f t="shared" ref="DZ48:DZ56" si="143">SUM(DM48:DQ48)</f>
        <v>0</v>
      </c>
      <c r="EA48" s="33">
        <f t="shared" si="128"/>
        <v>0</v>
      </c>
      <c r="EQ48" s="10"/>
      <c r="ER48" s="67"/>
      <c r="ES48" s="66"/>
      <c r="ET48" s="66"/>
      <c r="EU48" s="66"/>
      <c r="EV48" s="65"/>
      <c r="EW48" s="340"/>
      <c r="EX48" s="340"/>
      <c r="EY48" s="340"/>
      <c r="EZ48" s="340"/>
      <c r="FA48" s="340"/>
      <c r="FB48" s="340"/>
      <c r="FC48" s="340"/>
      <c r="FD48" s="340"/>
      <c r="FE48" s="379">
        <f t="shared" ref="FE48:FE56" si="144">SUM(ER48:EV48)</f>
        <v>0</v>
      </c>
      <c r="FF48" s="379">
        <f t="shared" si="129"/>
        <v>0</v>
      </c>
      <c r="FH48" s="10"/>
      <c r="FI48" s="67"/>
      <c r="FJ48" s="66"/>
      <c r="FK48" s="66"/>
      <c r="FL48" s="66"/>
      <c r="FM48" s="65"/>
      <c r="FN48" s="340"/>
      <c r="FO48" s="340"/>
      <c r="FP48" s="340"/>
      <c r="FQ48" s="340"/>
      <c r="FR48" s="340"/>
      <c r="FS48" s="340"/>
      <c r="FT48" s="340"/>
      <c r="FU48" s="340"/>
      <c r="FV48" s="379">
        <f t="shared" ref="FV48:FV56" si="145">SUM(FI48:FM48)</f>
        <v>0</v>
      </c>
      <c r="FW48" s="379">
        <f t="shared" si="130"/>
        <v>0</v>
      </c>
      <c r="FY48" s="10"/>
      <c r="FZ48" s="67"/>
      <c r="GA48" s="66"/>
      <c r="GB48" s="66"/>
      <c r="GC48" s="66"/>
      <c r="GD48" s="65"/>
      <c r="GE48" s="340"/>
      <c r="GF48" s="340"/>
      <c r="GG48" s="340"/>
      <c r="GH48" s="340"/>
      <c r="GI48" s="340"/>
      <c r="GJ48" s="340"/>
      <c r="GK48" s="340"/>
      <c r="GL48" s="340"/>
      <c r="GM48" s="379">
        <f t="shared" ref="GM48:GM56" si="146">SUM(FZ48:GD48)</f>
        <v>0</v>
      </c>
      <c r="GN48" s="379">
        <f t="shared" si="131"/>
        <v>0</v>
      </c>
      <c r="GP48" s="10"/>
      <c r="GQ48" s="67"/>
      <c r="GR48" s="66"/>
      <c r="GS48" s="66"/>
      <c r="GT48" s="66"/>
      <c r="GU48" s="65"/>
      <c r="GV48" s="41"/>
      <c r="GW48" s="41"/>
      <c r="GX48" s="41"/>
      <c r="GY48" s="41"/>
      <c r="GZ48" s="41"/>
      <c r="HA48" s="41"/>
      <c r="HB48" s="41"/>
      <c r="HC48" s="41"/>
      <c r="HD48" s="48">
        <f t="shared" ref="HD48:HD56" si="147">SUM(GQ48:GU48)</f>
        <v>0</v>
      </c>
      <c r="HE48" s="48">
        <f t="shared" si="132"/>
        <v>0</v>
      </c>
      <c r="HG48" s="10"/>
      <c r="HH48" s="67"/>
      <c r="HI48" s="66"/>
      <c r="HJ48" s="66"/>
      <c r="HK48" s="66"/>
      <c r="HL48" s="65"/>
      <c r="HM48" s="41"/>
      <c r="HN48" s="41"/>
      <c r="HO48" s="41"/>
      <c r="HP48" s="41"/>
      <c r="HQ48" s="41"/>
      <c r="HR48" s="41"/>
      <c r="HS48" s="41"/>
      <c r="HT48" s="41"/>
      <c r="HU48" s="48">
        <f t="shared" ref="HU48:HU56" si="148">SUM(HH48:HL48)</f>
        <v>0</v>
      </c>
      <c r="HV48" s="48">
        <f t="shared" si="133"/>
        <v>0</v>
      </c>
      <c r="HX48" s="10"/>
      <c r="HY48" s="67"/>
      <c r="HZ48" s="66"/>
      <c r="IA48" s="66"/>
      <c r="IB48" s="66"/>
      <c r="IC48" s="65"/>
      <c r="ID48" s="41"/>
      <c r="IE48" s="41"/>
      <c r="IF48" s="41"/>
      <c r="IG48" s="41"/>
      <c r="IH48" s="41"/>
      <c r="II48" s="41"/>
      <c r="IJ48" s="41"/>
      <c r="IK48" s="41"/>
      <c r="IL48" s="48">
        <f t="shared" ref="IL48:IL56" si="149">SUM(HY48:IC48)</f>
        <v>0</v>
      </c>
      <c r="IM48" s="48">
        <f t="shared" si="134"/>
        <v>0</v>
      </c>
    </row>
    <row r="49" spans="3:247">
      <c r="E49" s="39" t="s">
        <v>625</v>
      </c>
      <c r="F49" s="40"/>
      <c r="G49" s="39" t="s">
        <v>24</v>
      </c>
      <c r="H49" s="42"/>
      <c r="I49" s="39"/>
      <c r="J49" s="40"/>
      <c r="K49" s="39"/>
      <c r="L49" s="40"/>
      <c r="M49" s="39"/>
      <c r="N49" s="40"/>
      <c r="O49" s="39"/>
      <c r="Q49" s="10"/>
      <c r="R49" s="67"/>
      <c r="S49" s="66"/>
      <c r="T49" s="66"/>
      <c r="U49" s="66"/>
      <c r="V49" s="65"/>
      <c r="W49" s="340"/>
      <c r="X49" s="340"/>
      <c r="Y49" s="340"/>
      <c r="Z49" s="340"/>
      <c r="AA49" s="340"/>
      <c r="AB49" s="340"/>
      <c r="AC49" s="340"/>
      <c r="AD49" s="340"/>
      <c r="AE49" s="379">
        <f t="shared" si="135"/>
        <v>0</v>
      </c>
      <c r="AF49" s="379">
        <f t="shared" si="136"/>
        <v>0</v>
      </c>
      <c r="AH49" s="1"/>
      <c r="AI49" s="67"/>
      <c r="AJ49" s="66"/>
      <c r="AK49" s="66"/>
      <c r="AL49" s="66"/>
      <c r="AM49" s="65"/>
      <c r="AN49" s="340"/>
      <c r="AO49" s="340"/>
      <c r="AP49" s="340"/>
      <c r="AQ49" s="340"/>
      <c r="AR49" s="340"/>
      <c r="AS49" s="340"/>
      <c r="AT49" s="340"/>
      <c r="AU49" s="340"/>
      <c r="AV49" s="379">
        <f t="shared" si="137"/>
        <v>0</v>
      </c>
      <c r="AW49" s="379">
        <f t="shared" si="138"/>
        <v>0</v>
      </c>
      <c r="AY49" s="10"/>
      <c r="AZ49" s="67"/>
      <c r="BA49" s="66"/>
      <c r="BB49" s="66"/>
      <c r="BC49" s="66"/>
      <c r="BD49" s="65"/>
      <c r="BE49" s="41"/>
      <c r="BF49" s="41"/>
      <c r="BG49" s="41"/>
      <c r="BH49" s="41"/>
      <c r="BI49" s="41"/>
      <c r="BJ49" s="41"/>
      <c r="BK49" s="41"/>
      <c r="BL49" s="41"/>
      <c r="BM49" s="48">
        <f t="shared" si="139"/>
        <v>0</v>
      </c>
      <c r="BN49" s="48">
        <f t="shared" si="140"/>
        <v>0</v>
      </c>
      <c r="BP49" s="10"/>
      <c r="BQ49" s="67"/>
      <c r="BR49" s="66"/>
      <c r="BS49" s="66"/>
      <c r="BT49" s="66"/>
      <c r="BU49" s="65"/>
      <c r="BV49" s="340"/>
      <c r="BW49" s="340"/>
      <c r="BX49" s="340"/>
      <c r="BY49" s="340"/>
      <c r="BZ49" s="340"/>
      <c r="CA49" s="340"/>
      <c r="CB49" s="340"/>
      <c r="CC49" s="340"/>
      <c r="CD49" s="379">
        <f t="shared" si="141"/>
        <v>0</v>
      </c>
      <c r="CE49" s="379">
        <f t="shared" si="126"/>
        <v>0</v>
      </c>
      <c r="CU49" s="10"/>
      <c r="CV49" s="67"/>
      <c r="CW49" s="66"/>
      <c r="CX49" s="66"/>
      <c r="CY49" s="66"/>
      <c r="CZ49" s="65"/>
      <c r="DA49" s="340"/>
      <c r="DB49" s="340"/>
      <c r="DC49" s="340"/>
      <c r="DD49" s="340"/>
      <c r="DE49" s="340"/>
      <c r="DF49" s="340"/>
      <c r="DG49" s="340"/>
      <c r="DH49" s="340"/>
      <c r="DI49" s="379">
        <f t="shared" si="142"/>
        <v>0</v>
      </c>
      <c r="DJ49" s="379">
        <f t="shared" si="127"/>
        <v>0</v>
      </c>
      <c r="DL49" s="10"/>
      <c r="DM49" s="67"/>
      <c r="DN49" s="66"/>
      <c r="DO49" s="66"/>
      <c r="DP49" s="66"/>
      <c r="DQ49" s="65"/>
      <c r="DR49" s="41"/>
      <c r="DS49" s="41"/>
      <c r="DT49" s="41"/>
      <c r="DU49" s="41"/>
      <c r="DV49" s="41"/>
      <c r="DW49" s="41"/>
      <c r="DX49" s="41"/>
      <c r="DY49" s="41"/>
      <c r="DZ49" s="33">
        <f t="shared" si="143"/>
        <v>0</v>
      </c>
      <c r="EA49" s="33">
        <f t="shared" si="128"/>
        <v>0</v>
      </c>
      <c r="EQ49" s="10"/>
      <c r="ER49" s="67"/>
      <c r="ES49" s="66"/>
      <c r="ET49" s="66"/>
      <c r="EU49" s="66"/>
      <c r="EV49" s="65"/>
      <c r="EW49" s="340"/>
      <c r="EX49" s="340"/>
      <c r="EY49" s="340"/>
      <c r="EZ49" s="340"/>
      <c r="FA49" s="340"/>
      <c r="FB49" s="340"/>
      <c r="FC49" s="340"/>
      <c r="FD49" s="340"/>
      <c r="FE49" s="379">
        <f t="shared" si="144"/>
        <v>0</v>
      </c>
      <c r="FF49" s="379">
        <f t="shared" si="129"/>
        <v>0</v>
      </c>
      <c r="FH49" s="10"/>
      <c r="FI49" s="67"/>
      <c r="FJ49" s="66"/>
      <c r="FK49" s="66"/>
      <c r="FL49" s="66"/>
      <c r="FM49" s="65"/>
      <c r="FN49" s="340"/>
      <c r="FO49" s="340"/>
      <c r="FP49" s="340"/>
      <c r="FQ49" s="340"/>
      <c r="FR49" s="340"/>
      <c r="FS49" s="340"/>
      <c r="FT49" s="340"/>
      <c r="FU49" s="340"/>
      <c r="FV49" s="379">
        <f t="shared" si="145"/>
        <v>0</v>
      </c>
      <c r="FW49" s="379">
        <f t="shared" si="130"/>
        <v>0</v>
      </c>
      <c r="FY49" s="10"/>
      <c r="FZ49" s="67"/>
      <c r="GA49" s="66"/>
      <c r="GB49" s="66"/>
      <c r="GC49" s="66"/>
      <c r="GD49" s="65"/>
      <c r="GE49" s="340"/>
      <c r="GF49" s="340"/>
      <c r="GG49" s="340"/>
      <c r="GH49" s="340"/>
      <c r="GI49" s="340"/>
      <c r="GJ49" s="340"/>
      <c r="GK49" s="340"/>
      <c r="GL49" s="340"/>
      <c r="GM49" s="379">
        <f t="shared" si="146"/>
        <v>0</v>
      </c>
      <c r="GN49" s="379">
        <f t="shared" si="131"/>
        <v>0</v>
      </c>
      <c r="GP49" s="10"/>
      <c r="GQ49" s="67"/>
      <c r="GR49" s="66"/>
      <c r="GS49" s="66"/>
      <c r="GT49" s="66"/>
      <c r="GU49" s="65"/>
      <c r="GV49" s="41"/>
      <c r="GW49" s="41"/>
      <c r="GX49" s="41"/>
      <c r="GY49" s="41"/>
      <c r="GZ49" s="41"/>
      <c r="HA49" s="41"/>
      <c r="HB49" s="41"/>
      <c r="HC49" s="41"/>
      <c r="HD49" s="48">
        <f t="shared" si="147"/>
        <v>0</v>
      </c>
      <c r="HE49" s="48">
        <f t="shared" si="132"/>
        <v>0</v>
      </c>
      <c r="HG49" s="10"/>
      <c r="HH49" s="67"/>
      <c r="HI49" s="66"/>
      <c r="HJ49" s="66"/>
      <c r="HK49" s="66"/>
      <c r="HL49" s="65"/>
      <c r="HM49" s="41"/>
      <c r="HN49" s="41"/>
      <c r="HO49" s="41"/>
      <c r="HP49" s="41"/>
      <c r="HQ49" s="41"/>
      <c r="HR49" s="41"/>
      <c r="HS49" s="41"/>
      <c r="HT49" s="41"/>
      <c r="HU49" s="48">
        <f t="shared" si="148"/>
        <v>0</v>
      </c>
      <c r="HV49" s="48">
        <f t="shared" si="133"/>
        <v>0</v>
      </c>
      <c r="HX49" s="10"/>
      <c r="HY49" s="67"/>
      <c r="HZ49" s="66"/>
      <c r="IA49" s="66"/>
      <c r="IB49" s="66"/>
      <c r="IC49" s="65"/>
      <c r="ID49" s="41"/>
      <c r="IE49" s="41"/>
      <c r="IF49" s="41"/>
      <c r="IG49" s="41"/>
      <c r="IH49" s="41"/>
      <c r="II49" s="41"/>
      <c r="IJ49" s="41"/>
      <c r="IK49" s="41"/>
      <c r="IL49" s="48">
        <f t="shared" si="149"/>
        <v>0</v>
      </c>
      <c r="IM49" s="48">
        <f t="shared" si="134"/>
        <v>0</v>
      </c>
    </row>
    <row r="50" spans="3:247">
      <c r="E50" s="39" t="s">
        <v>625</v>
      </c>
      <c r="F50" s="40"/>
      <c r="G50" s="39" t="s">
        <v>24</v>
      </c>
      <c r="H50" s="42"/>
      <c r="I50" s="39"/>
      <c r="J50" s="40"/>
      <c r="K50" s="39"/>
      <c r="L50" s="40"/>
      <c r="M50" s="39"/>
      <c r="N50" s="40"/>
      <c r="O50" s="39"/>
      <c r="Q50" s="10"/>
      <c r="R50" s="67"/>
      <c r="S50" s="66"/>
      <c r="T50" s="66"/>
      <c r="U50" s="66"/>
      <c r="V50" s="65"/>
      <c r="W50" s="340"/>
      <c r="X50" s="340"/>
      <c r="Y50" s="340"/>
      <c r="Z50" s="340"/>
      <c r="AA50" s="340"/>
      <c r="AB50" s="340"/>
      <c r="AC50" s="340"/>
      <c r="AD50" s="340"/>
      <c r="AE50" s="379">
        <f t="shared" si="135"/>
        <v>0</v>
      </c>
      <c r="AF50" s="379">
        <f t="shared" si="136"/>
        <v>0</v>
      </c>
      <c r="AH50" s="1"/>
      <c r="AI50" s="67"/>
      <c r="AJ50" s="66"/>
      <c r="AK50" s="66"/>
      <c r="AL50" s="66"/>
      <c r="AM50" s="65"/>
      <c r="AN50" s="340"/>
      <c r="AO50" s="340"/>
      <c r="AP50" s="340"/>
      <c r="AQ50" s="340"/>
      <c r="AR50" s="340"/>
      <c r="AS50" s="340"/>
      <c r="AT50" s="340"/>
      <c r="AU50" s="340"/>
      <c r="AV50" s="379">
        <f t="shared" si="137"/>
        <v>0</v>
      </c>
      <c r="AW50" s="379">
        <f t="shared" si="138"/>
        <v>0</v>
      </c>
      <c r="AY50" s="10"/>
      <c r="AZ50" s="67"/>
      <c r="BA50" s="66"/>
      <c r="BB50" s="66"/>
      <c r="BC50" s="66"/>
      <c r="BD50" s="65"/>
      <c r="BE50" s="41"/>
      <c r="BF50" s="41"/>
      <c r="BG50" s="41"/>
      <c r="BH50" s="41"/>
      <c r="BI50" s="41"/>
      <c r="BJ50" s="41"/>
      <c r="BK50" s="41"/>
      <c r="BL50" s="41"/>
      <c r="BM50" s="48">
        <f t="shared" si="139"/>
        <v>0</v>
      </c>
      <c r="BN50" s="48">
        <f t="shared" si="140"/>
        <v>0</v>
      </c>
      <c r="BP50" s="10"/>
      <c r="BQ50" s="67"/>
      <c r="BR50" s="66"/>
      <c r="BS50" s="66"/>
      <c r="BT50" s="66"/>
      <c r="BU50" s="65"/>
      <c r="BV50" s="340"/>
      <c r="BW50" s="340"/>
      <c r="BX50" s="340"/>
      <c r="BY50" s="340"/>
      <c r="BZ50" s="340"/>
      <c r="CA50" s="340"/>
      <c r="CB50" s="340"/>
      <c r="CC50" s="340"/>
      <c r="CD50" s="379">
        <f t="shared" si="141"/>
        <v>0</v>
      </c>
      <c r="CE50" s="379">
        <f t="shared" si="126"/>
        <v>0</v>
      </c>
      <c r="CU50" s="10"/>
      <c r="CV50" s="67"/>
      <c r="CW50" s="66"/>
      <c r="CX50" s="66"/>
      <c r="CY50" s="66"/>
      <c r="CZ50" s="65"/>
      <c r="DA50" s="340"/>
      <c r="DB50" s="340"/>
      <c r="DC50" s="340"/>
      <c r="DD50" s="340"/>
      <c r="DE50" s="340"/>
      <c r="DF50" s="340"/>
      <c r="DG50" s="340"/>
      <c r="DH50" s="340"/>
      <c r="DI50" s="379">
        <f t="shared" si="142"/>
        <v>0</v>
      </c>
      <c r="DJ50" s="379">
        <f t="shared" si="127"/>
        <v>0</v>
      </c>
      <c r="DL50" s="10"/>
      <c r="DM50" s="67"/>
      <c r="DN50" s="66"/>
      <c r="DO50" s="66"/>
      <c r="DP50" s="66"/>
      <c r="DQ50" s="65"/>
      <c r="DR50" s="41"/>
      <c r="DS50" s="41"/>
      <c r="DT50" s="41"/>
      <c r="DU50" s="41"/>
      <c r="DV50" s="41"/>
      <c r="DW50" s="41"/>
      <c r="DX50" s="41"/>
      <c r="DY50" s="41"/>
      <c r="DZ50" s="33">
        <f t="shared" si="143"/>
        <v>0</v>
      </c>
      <c r="EA50" s="33">
        <f t="shared" si="128"/>
        <v>0</v>
      </c>
      <c r="EQ50" s="10"/>
      <c r="ER50" s="67"/>
      <c r="ES50" s="66"/>
      <c r="ET50" s="66"/>
      <c r="EU50" s="66"/>
      <c r="EV50" s="65"/>
      <c r="EW50" s="340"/>
      <c r="EX50" s="340"/>
      <c r="EY50" s="340"/>
      <c r="EZ50" s="340"/>
      <c r="FA50" s="340"/>
      <c r="FB50" s="340"/>
      <c r="FC50" s="340"/>
      <c r="FD50" s="340"/>
      <c r="FE50" s="379">
        <f t="shared" si="144"/>
        <v>0</v>
      </c>
      <c r="FF50" s="379">
        <f t="shared" si="129"/>
        <v>0</v>
      </c>
      <c r="FH50" s="10"/>
      <c r="FI50" s="67"/>
      <c r="FJ50" s="66"/>
      <c r="FK50" s="66"/>
      <c r="FL50" s="66"/>
      <c r="FM50" s="65"/>
      <c r="FN50" s="340"/>
      <c r="FO50" s="340"/>
      <c r="FP50" s="340"/>
      <c r="FQ50" s="340"/>
      <c r="FR50" s="340"/>
      <c r="FS50" s="340"/>
      <c r="FT50" s="340"/>
      <c r="FU50" s="340"/>
      <c r="FV50" s="379">
        <f t="shared" si="145"/>
        <v>0</v>
      </c>
      <c r="FW50" s="379">
        <f t="shared" si="130"/>
        <v>0</v>
      </c>
      <c r="FY50" s="10"/>
      <c r="FZ50" s="67"/>
      <c r="GA50" s="66"/>
      <c r="GB50" s="66"/>
      <c r="GC50" s="66"/>
      <c r="GD50" s="65"/>
      <c r="GE50" s="340"/>
      <c r="GF50" s="340"/>
      <c r="GG50" s="340"/>
      <c r="GH50" s="340"/>
      <c r="GI50" s="340"/>
      <c r="GJ50" s="340"/>
      <c r="GK50" s="340"/>
      <c r="GL50" s="340"/>
      <c r="GM50" s="379">
        <f t="shared" si="146"/>
        <v>0</v>
      </c>
      <c r="GN50" s="379">
        <f t="shared" si="131"/>
        <v>0</v>
      </c>
      <c r="GP50" s="10"/>
      <c r="GQ50" s="67"/>
      <c r="GR50" s="66"/>
      <c r="GS50" s="66"/>
      <c r="GT50" s="66"/>
      <c r="GU50" s="65"/>
      <c r="GV50" s="41"/>
      <c r="GW50" s="41"/>
      <c r="GX50" s="41"/>
      <c r="GY50" s="41"/>
      <c r="GZ50" s="41"/>
      <c r="HA50" s="41"/>
      <c r="HB50" s="41"/>
      <c r="HC50" s="41"/>
      <c r="HD50" s="48">
        <f t="shared" si="147"/>
        <v>0</v>
      </c>
      <c r="HE50" s="48">
        <f t="shared" si="132"/>
        <v>0</v>
      </c>
      <c r="HG50" s="10"/>
      <c r="HH50" s="67"/>
      <c r="HI50" s="66"/>
      <c r="HJ50" s="66"/>
      <c r="HK50" s="66"/>
      <c r="HL50" s="65"/>
      <c r="HM50" s="41"/>
      <c r="HN50" s="41"/>
      <c r="HO50" s="41"/>
      <c r="HP50" s="41"/>
      <c r="HQ50" s="41"/>
      <c r="HR50" s="41"/>
      <c r="HS50" s="41"/>
      <c r="HT50" s="41"/>
      <c r="HU50" s="48">
        <f t="shared" si="148"/>
        <v>0</v>
      </c>
      <c r="HV50" s="48">
        <f t="shared" si="133"/>
        <v>0</v>
      </c>
      <c r="HX50" s="10"/>
      <c r="HY50" s="67"/>
      <c r="HZ50" s="66"/>
      <c r="IA50" s="66"/>
      <c r="IB50" s="66"/>
      <c r="IC50" s="65"/>
      <c r="ID50" s="41"/>
      <c r="IE50" s="41"/>
      <c r="IF50" s="41"/>
      <c r="IG50" s="41"/>
      <c r="IH50" s="41"/>
      <c r="II50" s="41"/>
      <c r="IJ50" s="41"/>
      <c r="IK50" s="41"/>
      <c r="IL50" s="48">
        <f t="shared" si="149"/>
        <v>0</v>
      </c>
      <c r="IM50" s="48">
        <f t="shared" si="134"/>
        <v>0</v>
      </c>
    </row>
    <row r="51" spans="3:247">
      <c r="E51" s="39" t="s">
        <v>625</v>
      </c>
      <c r="F51" s="40"/>
      <c r="G51" s="39" t="s">
        <v>24</v>
      </c>
      <c r="H51" s="42"/>
      <c r="I51" s="39"/>
      <c r="J51" s="40"/>
      <c r="K51" s="39"/>
      <c r="L51" s="40"/>
      <c r="M51" s="39"/>
      <c r="N51" s="40"/>
      <c r="O51" s="39"/>
      <c r="Q51" s="10"/>
      <c r="R51" s="67"/>
      <c r="S51" s="66"/>
      <c r="T51" s="66"/>
      <c r="U51" s="66"/>
      <c r="V51" s="65"/>
      <c r="W51" s="340"/>
      <c r="X51" s="340"/>
      <c r="Y51" s="340"/>
      <c r="Z51" s="340"/>
      <c r="AA51" s="340"/>
      <c r="AB51" s="340"/>
      <c r="AC51" s="340"/>
      <c r="AD51" s="340"/>
      <c r="AE51" s="379">
        <f t="shared" si="135"/>
        <v>0</v>
      </c>
      <c r="AF51" s="379">
        <f t="shared" si="136"/>
        <v>0</v>
      </c>
      <c r="AH51" s="1"/>
      <c r="AI51" s="67"/>
      <c r="AJ51" s="66"/>
      <c r="AK51" s="66"/>
      <c r="AL51" s="66"/>
      <c r="AM51" s="65"/>
      <c r="AN51" s="340"/>
      <c r="AO51" s="340"/>
      <c r="AP51" s="340"/>
      <c r="AQ51" s="340"/>
      <c r="AR51" s="340"/>
      <c r="AS51" s="340"/>
      <c r="AT51" s="340"/>
      <c r="AU51" s="340"/>
      <c r="AV51" s="379">
        <f t="shared" si="137"/>
        <v>0</v>
      </c>
      <c r="AW51" s="379">
        <f t="shared" si="138"/>
        <v>0</v>
      </c>
      <c r="AY51" s="10"/>
      <c r="AZ51" s="67"/>
      <c r="BA51" s="66"/>
      <c r="BB51" s="66"/>
      <c r="BC51" s="66"/>
      <c r="BD51" s="65"/>
      <c r="BE51" s="41"/>
      <c r="BF51" s="41"/>
      <c r="BG51" s="41"/>
      <c r="BH51" s="41"/>
      <c r="BI51" s="41"/>
      <c r="BJ51" s="41"/>
      <c r="BK51" s="41"/>
      <c r="BL51" s="41"/>
      <c r="BM51" s="48">
        <f t="shared" si="139"/>
        <v>0</v>
      </c>
      <c r="BN51" s="48">
        <f t="shared" si="140"/>
        <v>0</v>
      </c>
      <c r="BP51" s="10"/>
      <c r="BQ51" s="67"/>
      <c r="BR51" s="66"/>
      <c r="BS51" s="66"/>
      <c r="BT51" s="66"/>
      <c r="BU51" s="65"/>
      <c r="BV51" s="340"/>
      <c r="BW51" s="340"/>
      <c r="BX51" s="340"/>
      <c r="BY51" s="340"/>
      <c r="BZ51" s="340"/>
      <c r="CA51" s="340"/>
      <c r="CB51" s="340"/>
      <c r="CC51" s="340"/>
      <c r="CD51" s="379">
        <f t="shared" si="141"/>
        <v>0</v>
      </c>
      <c r="CE51" s="379">
        <f t="shared" si="126"/>
        <v>0</v>
      </c>
      <c r="CU51" s="10"/>
      <c r="CV51" s="67"/>
      <c r="CW51" s="66"/>
      <c r="CX51" s="66"/>
      <c r="CY51" s="66"/>
      <c r="CZ51" s="65"/>
      <c r="DA51" s="340"/>
      <c r="DB51" s="340"/>
      <c r="DC51" s="340"/>
      <c r="DD51" s="340"/>
      <c r="DE51" s="340"/>
      <c r="DF51" s="340"/>
      <c r="DG51" s="340"/>
      <c r="DH51" s="340"/>
      <c r="DI51" s="379">
        <f t="shared" si="142"/>
        <v>0</v>
      </c>
      <c r="DJ51" s="379">
        <f t="shared" si="127"/>
        <v>0</v>
      </c>
      <c r="DL51" s="10"/>
      <c r="DM51" s="67"/>
      <c r="DN51" s="66"/>
      <c r="DO51" s="66"/>
      <c r="DP51" s="66"/>
      <c r="DQ51" s="65"/>
      <c r="DR51" s="41"/>
      <c r="DS51" s="41"/>
      <c r="DT51" s="41"/>
      <c r="DU51" s="41"/>
      <c r="DV51" s="41"/>
      <c r="DW51" s="41"/>
      <c r="DX51" s="41"/>
      <c r="DY51" s="41"/>
      <c r="DZ51" s="33">
        <f t="shared" si="143"/>
        <v>0</v>
      </c>
      <c r="EA51" s="33">
        <f t="shared" si="128"/>
        <v>0</v>
      </c>
      <c r="EQ51" s="10"/>
      <c r="ER51" s="67"/>
      <c r="ES51" s="66"/>
      <c r="ET51" s="66"/>
      <c r="EU51" s="66"/>
      <c r="EV51" s="65"/>
      <c r="EW51" s="340"/>
      <c r="EX51" s="340"/>
      <c r="EY51" s="340"/>
      <c r="EZ51" s="340"/>
      <c r="FA51" s="340"/>
      <c r="FB51" s="340"/>
      <c r="FC51" s="340"/>
      <c r="FD51" s="340"/>
      <c r="FE51" s="379">
        <f t="shared" si="144"/>
        <v>0</v>
      </c>
      <c r="FF51" s="379">
        <f t="shared" si="129"/>
        <v>0</v>
      </c>
      <c r="FH51" s="10"/>
      <c r="FI51" s="67"/>
      <c r="FJ51" s="66"/>
      <c r="FK51" s="66"/>
      <c r="FL51" s="66"/>
      <c r="FM51" s="65"/>
      <c r="FN51" s="340"/>
      <c r="FO51" s="340"/>
      <c r="FP51" s="340"/>
      <c r="FQ51" s="340"/>
      <c r="FR51" s="340"/>
      <c r="FS51" s="340"/>
      <c r="FT51" s="340"/>
      <c r="FU51" s="340"/>
      <c r="FV51" s="379">
        <f t="shared" si="145"/>
        <v>0</v>
      </c>
      <c r="FW51" s="379">
        <f t="shared" si="130"/>
        <v>0</v>
      </c>
      <c r="FY51" s="10"/>
      <c r="FZ51" s="67"/>
      <c r="GA51" s="66"/>
      <c r="GB51" s="66"/>
      <c r="GC51" s="66"/>
      <c r="GD51" s="65"/>
      <c r="GE51" s="340"/>
      <c r="GF51" s="340"/>
      <c r="GG51" s="340"/>
      <c r="GH51" s="340"/>
      <c r="GI51" s="340"/>
      <c r="GJ51" s="340"/>
      <c r="GK51" s="340"/>
      <c r="GL51" s="340"/>
      <c r="GM51" s="379">
        <f t="shared" si="146"/>
        <v>0</v>
      </c>
      <c r="GN51" s="379">
        <f t="shared" si="131"/>
        <v>0</v>
      </c>
      <c r="GP51" s="10"/>
      <c r="GQ51" s="67"/>
      <c r="GR51" s="66"/>
      <c r="GS51" s="66"/>
      <c r="GT51" s="66"/>
      <c r="GU51" s="65"/>
      <c r="GV51" s="41"/>
      <c r="GW51" s="41"/>
      <c r="GX51" s="41"/>
      <c r="GY51" s="41"/>
      <c r="GZ51" s="41"/>
      <c r="HA51" s="41"/>
      <c r="HB51" s="41"/>
      <c r="HC51" s="41"/>
      <c r="HD51" s="48">
        <f t="shared" si="147"/>
        <v>0</v>
      </c>
      <c r="HE51" s="48">
        <f t="shared" si="132"/>
        <v>0</v>
      </c>
      <c r="HG51" s="10"/>
      <c r="HH51" s="67"/>
      <c r="HI51" s="66"/>
      <c r="HJ51" s="66"/>
      <c r="HK51" s="66"/>
      <c r="HL51" s="65"/>
      <c r="HM51" s="41"/>
      <c r="HN51" s="41"/>
      <c r="HO51" s="41"/>
      <c r="HP51" s="41"/>
      <c r="HQ51" s="41"/>
      <c r="HR51" s="41"/>
      <c r="HS51" s="41"/>
      <c r="HT51" s="41"/>
      <c r="HU51" s="48">
        <f t="shared" si="148"/>
        <v>0</v>
      </c>
      <c r="HV51" s="48">
        <f t="shared" si="133"/>
        <v>0</v>
      </c>
      <c r="HX51" s="10"/>
      <c r="HY51" s="67"/>
      <c r="HZ51" s="66"/>
      <c r="IA51" s="66"/>
      <c r="IB51" s="66"/>
      <c r="IC51" s="65"/>
      <c r="ID51" s="41"/>
      <c r="IE51" s="41"/>
      <c r="IF51" s="41"/>
      <c r="IG51" s="41"/>
      <c r="IH51" s="41"/>
      <c r="II51" s="41"/>
      <c r="IJ51" s="41"/>
      <c r="IK51" s="41"/>
      <c r="IL51" s="48">
        <f t="shared" si="149"/>
        <v>0</v>
      </c>
      <c r="IM51" s="48">
        <f t="shared" si="134"/>
        <v>0</v>
      </c>
    </row>
    <row r="52" spans="3:247">
      <c r="E52" s="39" t="s">
        <v>625</v>
      </c>
      <c r="F52" s="40"/>
      <c r="G52" s="39" t="s">
        <v>24</v>
      </c>
      <c r="H52" s="42"/>
      <c r="I52" s="39"/>
      <c r="J52" s="40"/>
      <c r="K52" s="39"/>
      <c r="L52" s="40"/>
      <c r="M52" s="39"/>
      <c r="N52" s="40"/>
      <c r="O52" s="39"/>
      <c r="Q52" s="10"/>
      <c r="R52" s="67"/>
      <c r="S52" s="66"/>
      <c r="T52" s="66"/>
      <c r="U52" s="66"/>
      <c r="V52" s="65"/>
      <c r="W52" s="340"/>
      <c r="X52" s="340"/>
      <c r="Y52" s="340"/>
      <c r="Z52" s="340"/>
      <c r="AA52" s="340"/>
      <c r="AB52" s="340"/>
      <c r="AC52" s="340"/>
      <c r="AD52" s="340"/>
      <c r="AE52" s="379">
        <f>SUM(R52:V52)</f>
        <v>0</v>
      </c>
      <c r="AF52" s="379">
        <f t="shared" si="136"/>
        <v>0</v>
      </c>
      <c r="AH52" s="1"/>
      <c r="AI52" s="67"/>
      <c r="AJ52" s="66"/>
      <c r="AK52" s="66"/>
      <c r="AL52" s="66"/>
      <c r="AM52" s="65"/>
      <c r="AN52" s="340"/>
      <c r="AO52" s="340"/>
      <c r="AP52" s="340"/>
      <c r="AQ52" s="340"/>
      <c r="AR52" s="340"/>
      <c r="AS52" s="340"/>
      <c r="AT52" s="340"/>
      <c r="AU52" s="340"/>
      <c r="AV52" s="379">
        <f>SUM(AI52:AM52)</f>
        <v>0</v>
      </c>
      <c r="AW52" s="379">
        <f t="shared" si="138"/>
        <v>0</v>
      </c>
      <c r="AY52" s="10"/>
      <c r="AZ52" s="67"/>
      <c r="BA52" s="66"/>
      <c r="BB52" s="66"/>
      <c r="BC52" s="66"/>
      <c r="BD52" s="65"/>
      <c r="BE52" s="41"/>
      <c r="BF52" s="41"/>
      <c r="BG52" s="41"/>
      <c r="BH52" s="41"/>
      <c r="BI52" s="41"/>
      <c r="BJ52" s="41"/>
      <c r="BK52" s="41"/>
      <c r="BL52" s="41"/>
      <c r="BM52" s="48">
        <f>SUM(AZ52:BD52)</f>
        <v>0</v>
      </c>
      <c r="BN52" s="48">
        <f t="shared" si="140"/>
        <v>0</v>
      </c>
      <c r="BP52" s="10"/>
      <c r="BQ52" s="67"/>
      <c r="BR52" s="66"/>
      <c r="BS52" s="66"/>
      <c r="BT52" s="66"/>
      <c r="BU52" s="65"/>
      <c r="BV52" s="340"/>
      <c r="BW52" s="340"/>
      <c r="BX52" s="340"/>
      <c r="BY52" s="340"/>
      <c r="BZ52" s="340"/>
      <c r="CA52" s="340"/>
      <c r="CB52" s="340"/>
      <c r="CC52" s="340"/>
      <c r="CD52" s="379">
        <f t="shared" si="141"/>
        <v>0</v>
      </c>
      <c r="CE52" s="379">
        <f t="shared" si="126"/>
        <v>0</v>
      </c>
      <c r="CU52" s="10"/>
      <c r="CV52" s="67"/>
      <c r="CW52" s="66"/>
      <c r="CX52" s="66"/>
      <c r="CY52" s="66"/>
      <c r="CZ52" s="65"/>
      <c r="DA52" s="340"/>
      <c r="DB52" s="340"/>
      <c r="DC52" s="340"/>
      <c r="DD52" s="340"/>
      <c r="DE52" s="340"/>
      <c r="DF52" s="340"/>
      <c r="DG52" s="340"/>
      <c r="DH52" s="340"/>
      <c r="DI52" s="379">
        <f t="shared" si="142"/>
        <v>0</v>
      </c>
      <c r="DJ52" s="379">
        <f t="shared" si="127"/>
        <v>0</v>
      </c>
      <c r="DL52" s="10"/>
      <c r="DM52" s="67"/>
      <c r="DN52" s="66"/>
      <c r="DO52" s="66"/>
      <c r="DP52" s="66"/>
      <c r="DQ52" s="65"/>
      <c r="DR52" s="41"/>
      <c r="DS52" s="41"/>
      <c r="DT52" s="41"/>
      <c r="DU52" s="41"/>
      <c r="DV52" s="41"/>
      <c r="DW52" s="41"/>
      <c r="DX52" s="41"/>
      <c r="DY52" s="41"/>
      <c r="DZ52" s="33">
        <f t="shared" si="143"/>
        <v>0</v>
      </c>
      <c r="EA52" s="33">
        <f t="shared" si="128"/>
        <v>0</v>
      </c>
      <c r="EQ52" s="10"/>
      <c r="ER52" s="67"/>
      <c r="ES52" s="66"/>
      <c r="ET52" s="66"/>
      <c r="EU52" s="66"/>
      <c r="EV52" s="65"/>
      <c r="EW52" s="340"/>
      <c r="EX52" s="340"/>
      <c r="EY52" s="340"/>
      <c r="EZ52" s="340"/>
      <c r="FA52" s="340"/>
      <c r="FB52" s="340"/>
      <c r="FC52" s="340"/>
      <c r="FD52" s="340"/>
      <c r="FE52" s="379">
        <f t="shared" si="144"/>
        <v>0</v>
      </c>
      <c r="FF52" s="379">
        <f t="shared" si="129"/>
        <v>0</v>
      </c>
      <c r="FH52" s="10"/>
      <c r="FI52" s="67"/>
      <c r="FJ52" s="66"/>
      <c r="FK52" s="66"/>
      <c r="FL52" s="66"/>
      <c r="FM52" s="65"/>
      <c r="FN52" s="340"/>
      <c r="FO52" s="340"/>
      <c r="FP52" s="340"/>
      <c r="FQ52" s="340"/>
      <c r="FR52" s="340"/>
      <c r="FS52" s="340"/>
      <c r="FT52" s="340"/>
      <c r="FU52" s="340"/>
      <c r="FV52" s="379">
        <f t="shared" si="145"/>
        <v>0</v>
      </c>
      <c r="FW52" s="379">
        <f t="shared" si="130"/>
        <v>0</v>
      </c>
      <c r="FY52" s="10"/>
      <c r="FZ52" s="67"/>
      <c r="GA52" s="66"/>
      <c r="GB52" s="66"/>
      <c r="GC52" s="66"/>
      <c r="GD52" s="65"/>
      <c r="GE52" s="340"/>
      <c r="GF52" s="340"/>
      <c r="GG52" s="340"/>
      <c r="GH52" s="340"/>
      <c r="GI52" s="340"/>
      <c r="GJ52" s="340"/>
      <c r="GK52" s="340"/>
      <c r="GL52" s="340"/>
      <c r="GM52" s="379">
        <f t="shared" si="146"/>
        <v>0</v>
      </c>
      <c r="GN52" s="379">
        <f t="shared" si="131"/>
        <v>0</v>
      </c>
      <c r="GP52" s="10"/>
      <c r="GQ52" s="67"/>
      <c r="GR52" s="66"/>
      <c r="GS52" s="66"/>
      <c r="GT52" s="66"/>
      <c r="GU52" s="65"/>
      <c r="GV52" s="41"/>
      <c r="GW52" s="41"/>
      <c r="GX52" s="41"/>
      <c r="GY52" s="41"/>
      <c r="GZ52" s="41"/>
      <c r="HA52" s="41"/>
      <c r="HB52" s="41"/>
      <c r="HC52" s="41"/>
      <c r="HD52" s="48">
        <f t="shared" si="147"/>
        <v>0</v>
      </c>
      <c r="HE52" s="48">
        <f t="shared" si="132"/>
        <v>0</v>
      </c>
      <c r="HG52" s="10"/>
      <c r="HH52" s="67"/>
      <c r="HI52" s="66"/>
      <c r="HJ52" s="66"/>
      <c r="HK52" s="66"/>
      <c r="HL52" s="65"/>
      <c r="HM52" s="41"/>
      <c r="HN52" s="41"/>
      <c r="HO52" s="41"/>
      <c r="HP52" s="41"/>
      <c r="HQ52" s="41"/>
      <c r="HR52" s="41"/>
      <c r="HS52" s="41"/>
      <c r="HT52" s="41"/>
      <c r="HU52" s="48">
        <f t="shared" si="148"/>
        <v>0</v>
      </c>
      <c r="HV52" s="48">
        <f t="shared" si="133"/>
        <v>0</v>
      </c>
      <c r="HX52" s="10"/>
      <c r="HY52" s="67"/>
      <c r="HZ52" s="66"/>
      <c r="IA52" s="66"/>
      <c r="IB52" s="66"/>
      <c r="IC52" s="65"/>
      <c r="ID52" s="41"/>
      <c r="IE52" s="41"/>
      <c r="IF52" s="41"/>
      <c r="IG52" s="41"/>
      <c r="IH52" s="41"/>
      <c r="II52" s="41"/>
      <c r="IJ52" s="41"/>
      <c r="IK52" s="41"/>
      <c r="IL52" s="48">
        <f t="shared" si="149"/>
        <v>0</v>
      </c>
      <c r="IM52" s="48">
        <f t="shared" si="134"/>
        <v>0</v>
      </c>
    </row>
    <row r="53" spans="3:247">
      <c r="E53" s="39" t="s">
        <v>625</v>
      </c>
      <c r="F53" s="40"/>
      <c r="G53" s="39" t="s">
        <v>24</v>
      </c>
      <c r="H53" s="42"/>
      <c r="I53" s="39"/>
      <c r="J53" s="40"/>
      <c r="K53" s="39"/>
      <c r="L53" s="40"/>
      <c r="M53" s="39"/>
      <c r="N53" s="40"/>
      <c r="O53" s="39"/>
      <c r="Q53" s="10"/>
      <c r="R53" s="67"/>
      <c r="S53" s="66"/>
      <c r="T53" s="66"/>
      <c r="U53" s="66"/>
      <c r="V53" s="65"/>
      <c r="W53" s="340"/>
      <c r="X53" s="340"/>
      <c r="Y53" s="340"/>
      <c r="Z53" s="340"/>
      <c r="AA53" s="340"/>
      <c r="AB53" s="340"/>
      <c r="AC53" s="340"/>
      <c r="AD53" s="340"/>
      <c r="AE53" s="379">
        <f t="shared" ref="AE53:AE56" si="150">SUM(R53:V53)</f>
        <v>0</v>
      </c>
      <c r="AF53" s="379">
        <f t="shared" si="136"/>
        <v>0</v>
      </c>
      <c r="AH53" s="1"/>
      <c r="AI53" s="67"/>
      <c r="AJ53" s="66"/>
      <c r="AK53" s="66"/>
      <c r="AL53" s="66"/>
      <c r="AM53" s="65"/>
      <c r="AN53" s="340"/>
      <c r="AO53" s="340"/>
      <c r="AP53" s="340"/>
      <c r="AQ53" s="340"/>
      <c r="AR53" s="340"/>
      <c r="AS53" s="340"/>
      <c r="AT53" s="340"/>
      <c r="AU53" s="340"/>
      <c r="AV53" s="379">
        <f t="shared" ref="AV53:AV56" si="151">SUM(AI53:AM53)</f>
        <v>0</v>
      </c>
      <c r="AW53" s="379">
        <f t="shared" si="138"/>
        <v>0</v>
      </c>
      <c r="AY53" s="10"/>
      <c r="AZ53" s="67"/>
      <c r="BA53" s="66"/>
      <c r="BB53" s="66"/>
      <c r="BC53" s="66"/>
      <c r="BD53" s="65"/>
      <c r="BE53" s="41"/>
      <c r="BF53" s="41"/>
      <c r="BG53" s="41"/>
      <c r="BH53" s="41"/>
      <c r="BI53" s="41"/>
      <c r="BJ53" s="41"/>
      <c r="BK53" s="41"/>
      <c r="BL53" s="41"/>
      <c r="BM53" s="48">
        <f t="shared" ref="BM53:BM56" si="152">SUM(AZ53:BD53)</f>
        <v>0</v>
      </c>
      <c r="BN53" s="48">
        <f t="shared" si="140"/>
        <v>0</v>
      </c>
      <c r="BP53" s="10"/>
      <c r="BQ53" s="67"/>
      <c r="BR53" s="66"/>
      <c r="BS53" s="66"/>
      <c r="BT53" s="66"/>
      <c r="BU53" s="65"/>
      <c r="BV53" s="340"/>
      <c r="BW53" s="340"/>
      <c r="BX53" s="340"/>
      <c r="BY53" s="340"/>
      <c r="BZ53" s="340"/>
      <c r="CA53" s="340"/>
      <c r="CB53" s="340"/>
      <c r="CC53" s="340"/>
      <c r="CD53" s="379">
        <f t="shared" si="141"/>
        <v>0</v>
      </c>
      <c r="CE53" s="379">
        <f t="shared" si="126"/>
        <v>0</v>
      </c>
      <c r="CU53" s="10"/>
      <c r="CV53" s="67"/>
      <c r="CW53" s="66"/>
      <c r="CX53" s="66"/>
      <c r="CY53" s="66"/>
      <c r="CZ53" s="65"/>
      <c r="DA53" s="340"/>
      <c r="DB53" s="340"/>
      <c r="DC53" s="340"/>
      <c r="DD53" s="340"/>
      <c r="DE53" s="340"/>
      <c r="DF53" s="340"/>
      <c r="DG53" s="340"/>
      <c r="DH53" s="340"/>
      <c r="DI53" s="379">
        <f t="shared" si="142"/>
        <v>0</v>
      </c>
      <c r="DJ53" s="379">
        <f t="shared" si="127"/>
        <v>0</v>
      </c>
      <c r="DL53" s="10"/>
      <c r="DM53" s="67"/>
      <c r="DN53" s="66"/>
      <c r="DO53" s="66"/>
      <c r="DP53" s="66"/>
      <c r="DQ53" s="65"/>
      <c r="DR53" s="41"/>
      <c r="DS53" s="41"/>
      <c r="DT53" s="41"/>
      <c r="DU53" s="41"/>
      <c r="DV53" s="41"/>
      <c r="DW53" s="41"/>
      <c r="DX53" s="41"/>
      <c r="DY53" s="41"/>
      <c r="DZ53" s="33">
        <f t="shared" si="143"/>
        <v>0</v>
      </c>
      <c r="EA53" s="33">
        <f t="shared" si="128"/>
        <v>0</v>
      </c>
      <c r="EQ53" s="10"/>
      <c r="ER53" s="67"/>
      <c r="ES53" s="66"/>
      <c r="ET53" s="66"/>
      <c r="EU53" s="66"/>
      <c r="EV53" s="65"/>
      <c r="EW53" s="340"/>
      <c r="EX53" s="340"/>
      <c r="EY53" s="340"/>
      <c r="EZ53" s="340"/>
      <c r="FA53" s="340"/>
      <c r="FB53" s="340"/>
      <c r="FC53" s="340"/>
      <c r="FD53" s="340"/>
      <c r="FE53" s="379">
        <f t="shared" si="144"/>
        <v>0</v>
      </c>
      <c r="FF53" s="379">
        <f t="shared" si="129"/>
        <v>0</v>
      </c>
      <c r="FH53" s="10"/>
      <c r="FI53" s="67"/>
      <c r="FJ53" s="66"/>
      <c r="FK53" s="66"/>
      <c r="FL53" s="66"/>
      <c r="FM53" s="65"/>
      <c r="FN53" s="340"/>
      <c r="FO53" s="340"/>
      <c r="FP53" s="340"/>
      <c r="FQ53" s="340"/>
      <c r="FR53" s="340"/>
      <c r="FS53" s="340"/>
      <c r="FT53" s="340"/>
      <c r="FU53" s="340"/>
      <c r="FV53" s="379">
        <f t="shared" si="145"/>
        <v>0</v>
      </c>
      <c r="FW53" s="379">
        <f t="shared" si="130"/>
        <v>0</v>
      </c>
      <c r="FY53" s="10"/>
      <c r="FZ53" s="67"/>
      <c r="GA53" s="66"/>
      <c r="GB53" s="66"/>
      <c r="GC53" s="66"/>
      <c r="GD53" s="65"/>
      <c r="GE53" s="340"/>
      <c r="GF53" s="340"/>
      <c r="GG53" s="340"/>
      <c r="GH53" s="340"/>
      <c r="GI53" s="340"/>
      <c r="GJ53" s="340"/>
      <c r="GK53" s="340"/>
      <c r="GL53" s="340"/>
      <c r="GM53" s="379">
        <f t="shared" si="146"/>
        <v>0</v>
      </c>
      <c r="GN53" s="379">
        <f t="shared" si="131"/>
        <v>0</v>
      </c>
      <c r="GP53" s="10"/>
      <c r="GQ53" s="67"/>
      <c r="GR53" s="66"/>
      <c r="GS53" s="66"/>
      <c r="GT53" s="66"/>
      <c r="GU53" s="65"/>
      <c r="GV53" s="41"/>
      <c r="GW53" s="41"/>
      <c r="GX53" s="41"/>
      <c r="GY53" s="41"/>
      <c r="GZ53" s="41"/>
      <c r="HA53" s="41"/>
      <c r="HB53" s="41"/>
      <c r="HC53" s="41"/>
      <c r="HD53" s="48">
        <f t="shared" si="147"/>
        <v>0</v>
      </c>
      <c r="HE53" s="48">
        <f t="shared" si="132"/>
        <v>0</v>
      </c>
      <c r="HG53" s="10"/>
      <c r="HH53" s="67"/>
      <c r="HI53" s="66"/>
      <c r="HJ53" s="66"/>
      <c r="HK53" s="66"/>
      <c r="HL53" s="65"/>
      <c r="HM53" s="41"/>
      <c r="HN53" s="41"/>
      <c r="HO53" s="41"/>
      <c r="HP53" s="41"/>
      <c r="HQ53" s="41"/>
      <c r="HR53" s="41"/>
      <c r="HS53" s="41"/>
      <c r="HT53" s="41"/>
      <c r="HU53" s="48">
        <f t="shared" si="148"/>
        <v>0</v>
      </c>
      <c r="HV53" s="48">
        <f t="shared" si="133"/>
        <v>0</v>
      </c>
      <c r="HX53" s="10"/>
      <c r="HY53" s="67"/>
      <c r="HZ53" s="66"/>
      <c r="IA53" s="66"/>
      <c r="IB53" s="66"/>
      <c r="IC53" s="65"/>
      <c r="ID53" s="41"/>
      <c r="IE53" s="41"/>
      <c r="IF53" s="41"/>
      <c r="IG53" s="41"/>
      <c r="IH53" s="41"/>
      <c r="II53" s="41"/>
      <c r="IJ53" s="41"/>
      <c r="IK53" s="41"/>
      <c r="IL53" s="48">
        <f t="shared" si="149"/>
        <v>0</v>
      </c>
      <c r="IM53" s="48">
        <f t="shared" si="134"/>
        <v>0</v>
      </c>
    </row>
    <row r="54" spans="3:247" ht="12.6" customHeight="1">
      <c r="E54" s="39" t="s">
        <v>625</v>
      </c>
      <c r="F54" s="40"/>
      <c r="G54" s="39" t="s">
        <v>24</v>
      </c>
      <c r="H54" s="42"/>
      <c r="I54" s="39"/>
      <c r="J54" s="40"/>
      <c r="K54" s="39"/>
      <c r="L54" s="40"/>
      <c r="M54" s="39"/>
      <c r="N54" s="40"/>
      <c r="O54" s="39"/>
      <c r="Q54" s="10"/>
      <c r="R54" s="67"/>
      <c r="S54" s="66"/>
      <c r="T54" s="66"/>
      <c r="U54" s="66"/>
      <c r="V54" s="65"/>
      <c r="W54" s="340"/>
      <c r="X54" s="340"/>
      <c r="Y54" s="340"/>
      <c r="Z54" s="340"/>
      <c r="AA54" s="340"/>
      <c r="AB54" s="340"/>
      <c r="AC54" s="340"/>
      <c r="AD54" s="340"/>
      <c r="AE54" s="379">
        <f t="shared" si="150"/>
        <v>0</v>
      </c>
      <c r="AF54" s="379">
        <f t="shared" si="136"/>
        <v>0</v>
      </c>
      <c r="AH54" s="1"/>
      <c r="AI54" s="67"/>
      <c r="AJ54" s="66"/>
      <c r="AK54" s="66"/>
      <c r="AL54" s="66"/>
      <c r="AM54" s="65"/>
      <c r="AN54" s="340"/>
      <c r="AO54" s="340"/>
      <c r="AP54" s="340"/>
      <c r="AQ54" s="340"/>
      <c r="AR54" s="340"/>
      <c r="AS54" s="340"/>
      <c r="AT54" s="340"/>
      <c r="AU54" s="340"/>
      <c r="AV54" s="379">
        <f t="shared" si="151"/>
        <v>0</v>
      </c>
      <c r="AW54" s="379">
        <f t="shared" si="138"/>
        <v>0</v>
      </c>
      <c r="AY54" s="10"/>
      <c r="AZ54" s="67"/>
      <c r="BA54" s="66"/>
      <c r="BB54" s="66"/>
      <c r="BC54" s="66"/>
      <c r="BD54" s="65"/>
      <c r="BE54" s="41"/>
      <c r="BF54" s="41"/>
      <c r="BG54" s="41"/>
      <c r="BH54" s="41"/>
      <c r="BI54" s="41"/>
      <c r="BJ54" s="41"/>
      <c r="BK54" s="41"/>
      <c r="BL54" s="41"/>
      <c r="BM54" s="48">
        <f t="shared" si="152"/>
        <v>0</v>
      </c>
      <c r="BN54" s="48">
        <f t="shared" si="140"/>
        <v>0</v>
      </c>
      <c r="BP54" s="10"/>
      <c r="BQ54" s="67"/>
      <c r="BR54" s="66"/>
      <c r="BS54" s="66"/>
      <c r="BT54" s="66"/>
      <c r="BU54" s="65"/>
      <c r="BV54" s="340"/>
      <c r="BW54" s="340"/>
      <c r="BX54" s="340"/>
      <c r="BY54" s="340"/>
      <c r="BZ54" s="340"/>
      <c r="CA54" s="340"/>
      <c r="CB54" s="340"/>
      <c r="CC54" s="340"/>
      <c r="CD54" s="379">
        <f t="shared" si="141"/>
        <v>0</v>
      </c>
      <c r="CE54" s="379">
        <f t="shared" si="126"/>
        <v>0</v>
      </c>
      <c r="CU54" s="10"/>
      <c r="CV54" s="67"/>
      <c r="CW54" s="66"/>
      <c r="CX54" s="66"/>
      <c r="CY54" s="66"/>
      <c r="CZ54" s="65"/>
      <c r="DA54" s="340"/>
      <c r="DB54" s="340"/>
      <c r="DC54" s="340"/>
      <c r="DD54" s="340"/>
      <c r="DE54" s="340"/>
      <c r="DF54" s="340"/>
      <c r="DG54" s="340"/>
      <c r="DH54" s="340"/>
      <c r="DI54" s="379">
        <f t="shared" si="142"/>
        <v>0</v>
      </c>
      <c r="DJ54" s="379">
        <f t="shared" si="127"/>
        <v>0</v>
      </c>
      <c r="DL54" s="10"/>
      <c r="DM54" s="67"/>
      <c r="DN54" s="66"/>
      <c r="DO54" s="66"/>
      <c r="DP54" s="66"/>
      <c r="DQ54" s="65"/>
      <c r="DR54" s="41"/>
      <c r="DS54" s="41"/>
      <c r="DT54" s="41"/>
      <c r="DU54" s="41"/>
      <c r="DV54" s="41"/>
      <c r="DW54" s="41"/>
      <c r="DX54" s="41"/>
      <c r="DY54" s="41"/>
      <c r="DZ54" s="33">
        <f t="shared" si="143"/>
        <v>0</v>
      </c>
      <c r="EA54" s="33">
        <f t="shared" si="128"/>
        <v>0</v>
      </c>
      <c r="EQ54" s="10"/>
      <c r="ER54" s="67"/>
      <c r="ES54" s="66"/>
      <c r="ET54" s="66"/>
      <c r="EU54" s="66"/>
      <c r="EV54" s="65"/>
      <c r="EW54" s="340"/>
      <c r="EX54" s="340"/>
      <c r="EY54" s="340"/>
      <c r="EZ54" s="340"/>
      <c r="FA54" s="340"/>
      <c r="FB54" s="340"/>
      <c r="FC54" s="340"/>
      <c r="FD54" s="340"/>
      <c r="FE54" s="379">
        <f t="shared" si="144"/>
        <v>0</v>
      </c>
      <c r="FF54" s="379">
        <f t="shared" si="129"/>
        <v>0</v>
      </c>
      <c r="FH54" s="10"/>
      <c r="FI54" s="67"/>
      <c r="FJ54" s="66"/>
      <c r="FK54" s="66"/>
      <c r="FL54" s="66"/>
      <c r="FM54" s="65"/>
      <c r="FN54" s="340"/>
      <c r="FO54" s="340"/>
      <c r="FP54" s="340"/>
      <c r="FQ54" s="340"/>
      <c r="FR54" s="340"/>
      <c r="FS54" s="340"/>
      <c r="FT54" s="340"/>
      <c r="FU54" s="340"/>
      <c r="FV54" s="379">
        <f t="shared" si="145"/>
        <v>0</v>
      </c>
      <c r="FW54" s="379">
        <f t="shared" si="130"/>
        <v>0</v>
      </c>
      <c r="FY54" s="10"/>
      <c r="FZ54" s="67"/>
      <c r="GA54" s="66"/>
      <c r="GB54" s="66"/>
      <c r="GC54" s="66"/>
      <c r="GD54" s="65"/>
      <c r="GE54" s="340"/>
      <c r="GF54" s="340"/>
      <c r="GG54" s="340"/>
      <c r="GH54" s="340"/>
      <c r="GI54" s="340"/>
      <c r="GJ54" s="340"/>
      <c r="GK54" s="340"/>
      <c r="GL54" s="340"/>
      <c r="GM54" s="379">
        <f t="shared" si="146"/>
        <v>0</v>
      </c>
      <c r="GN54" s="379">
        <f t="shared" si="131"/>
        <v>0</v>
      </c>
      <c r="GP54" s="10"/>
      <c r="GQ54" s="67"/>
      <c r="GR54" s="66"/>
      <c r="GS54" s="66"/>
      <c r="GT54" s="66"/>
      <c r="GU54" s="65"/>
      <c r="GV54" s="41"/>
      <c r="GW54" s="41"/>
      <c r="GX54" s="41"/>
      <c r="GY54" s="41"/>
      <c r="GZ54" s="41"/>
      <c r="HA54" s="41"/>
      <c r="HB54" s="41"/>
      <c r="HC54" s="41"/>
      <c r="HD54" s="48">
        <f t="shared" si="147"/>
        <v>0</v>
      </c>
      <c r="HE54" s="48">
        <f t="shared" si="132"/>
        <v>0</v>
      </c>
      <c r="HG54" s="10"/>
      <c r="HH54" s="67"/>
      <c r="HI54" s="66"/>
      <c r="HJ54" s="66"/>
      <c r="HK54" s="66"/>
      <c r="HL54" s="65"/>
      <c r="HM54" s="41"/>
      <c r="HN54" s="41"/>
      <c r="HO54" s="41"/>
      <c r="HP54" s="41"/>
      <c r="HQ54" s="41"/>
      <c r="HR54" s="41"/>
      <c r="HS54" s="41"/>
      <c r="HT54" s="41"/>
      <c r="HU54" s="48">
        <f t="shared" si="148"/>
        <v>0</v>
      </c>
      <c r="HV54" s="48">
        <f t="shared" si="133"/>
        <v>0</v>
      </c>
      <c r="HX54" s="10"/>
      <c r="HY54" s="67"/>
      <c r="HZ54" s="66"/>
      <c r="IA54" s="66"/>
      <c r="IB54" s="66"/>
      <c r="IC54" s="65"/>
      <c r="ID54" s="41"/>
      <c r="IE54" s="41"/>
      <c r="IF54" s="41"/>
      <c r="IG54" s="41"/>
      <c r="IH54" s="41"/>
      <c r="II54" s="41"/>
      <c r="IJ54" s="41"/>
      <c r="IK54" s="41"/>
      <c r="IL54" s="48">
        <f t="shared" si="149"/>
        <v>0</v>
      </c>
      <c r="IM54" s="48">
        <f t="shared" si="134"/>
        <v>0</v>
      </c>
    </row>
    <row r="55" spans="3:247" ht="12.6" customHeight="1">
      <c r="E55" s="39" t="s">
        <v>625</v>
      </c>
      <c r="F55" s="40"/>
      <c r="G55" s="39" t="s">
        <v>24</v>
      </c>
      <c r="H55" s="42"/>
      <c r="I55" s="39"/>
      <c r="J55" s="40"/>
      <c r="K55" s="39"/>
      <c r="L55" s="40"/>
      <c r="M55" s="39"/>
      <c r="N55" s="40"/>
      <c r="O55" s="39"/>
      <c r="Q55" s="10"/>
      <c r="R55" s="67"/>
      <c r="S55" s="66"/>
      <c r="T55" s="66"/>
      <c r="U55" s="66"/>
      <c r="V55" s="65"/>
      <c r="W55" s="340"/>
      <c r="X55" s="340"/>
      <c r="Y55" s="340"/>
      <c r="Z55" s="340"/>
      <c r="AA55" s="340"/>
      <c r="AB55" s="340"/>
      <c r="AC55" s="340"/>
      <c r="AD55" s="340"/>
      <c r="AE55" s="379">
        <f t="shared" si="150"/>
        <v>0</v>
      </c>
      <c r="AF55" s="379">
        <f t="shared" si="136"/>
        <v>0</v>
      </c>
      <c r="AH55" s="1"/>
      <c r="AI55" s="67"/>
      <c r="AJ55" s="66"/>
      <c r="AK55" s="66"/>
      <c r="AL55" s="66"/>
      <c r="AM55" s="65"/>
      <c r="AN55" s="340"/>
      <c r="AO55" s="340"/>
      <c r="AP55" s="340"/>
      <c r="AQ55" s="340"/>
      <c r="AR55" s="340"/>
      <c r="AS55" s="340"/>
      <c r="AT55" s="340"/>
      <c r="AU55" s="340"/>
      <c r="AV55" s="379">
        <f t="shared" si="151"/>
        <v>0</v>
      </c>
      <c r="AW55" s="379">
        <f t="shared" si="138"/>
        <v>0</v>
      </c>
      <c r="AY55" s="10"/>
      <c r="AZ55" s="67"/>
      <c r="BA55" s="66"/>
      <c r="BB55" s="66"/>
      <c r="BC55" s="66"/>
      <c r="BD55" s="65"/>
      <c r="BE55" s="41"/>
      <c r="BF55" s="41"/>
      <c r="BG55" s="41"/>
      <c r="BH55" s="41"/>
      <c r="BI55" s="41"/>
      <c r="BJ55" s="41"/>
      <c r="BK55" s="41"/>
      <c r="BL55" s="41"/>
      <c r="BM55" s="48">
        <f t="shared" si="152"/>
        <v>0</v>
      </c>
      <c r="BN55" s="48">
        <f t="shared" si="140"/>
        <v>0</v>
      </c>
      <c r="BP55" s="10"/>
      <c r="BQ55" s="67"/>
      <c r="BR55" s="66"/>
      <c r="BS55" s="66"/>
      <c r="BT55" s="66"/>
      <c r="BU55" s="65"/>
      <c r="BV55" s="340"/>
      <c r="BW55" s="340"/>
      <c r="BX55" s="340"/>
      <c r="BY55" s="340"/>
      <c r="BZ55" s="340"/>
      <c r="CA55" s="340"/>
      <c r="CB55" s="340"/>
      <c r="CC55" s="340"/>
      <c r="CD55" s="379">
        <f t="shared" si="141"/>
        <v>0</v>
      </c>
      <c r="CE55" s="379">
        <f t="shared" si="126"/>
        <v>0</v>
      </c>
      <c r="CU55" s="10"/>
      <c r="CV55" s="67"/>
      <c r="CW55" s="66"/>
      <c r="CX55" s="66"/>
      <c r="CY55" s="66"/>
      <c r="CZ55" s="65"/>
      <c r="DA55" s="340"/>
      <c r="DB55" s="340"/>
      <c r="DC55" s="340"/>
      <c r="DD55" s="340"/>
      <c r="DE55" s="340"/>
      <c r="DF55" s="340"/>
      <c r="DG55" s="340"/>
      <c r="DH55" s="340"/>
      <c r="DI55" s="379">
        <f t="shared" si="142"/>
        <v>0</v>
      </c>
      <c r="DJ55" s="379">
        <f t="shared" si="127"/>
        <v>0</v>
      </c>
      <c r="DL55" s="10"/>
      <c r="DM55" s="67"/>
      <c r="DN55" s="66"/>
      <c r="DO55" s="66"/>
      <c r="DP55" s="66"/>
      <c r="DQ55" s="65"/>
      <c r="DR55" s="41"/>
      <c r="DS55" s="41"/>
      <c r="DT55" s="41"/>
      <c r="DU55" s="41"/>
      <c r="DV55" s="41"/>
      <c r="DW55" s="41"/>
      <c r="DX55" s="41"/>
      <c r="DY55" s="41"/>
      <c r="DZ55" s="33">
        <f t="shared" si="143"/>
        <v>0</v>
      </c>
      <c r="EA55" s="33">
        <f t="shared" si="128"/>
        <v>0</v>
      </c>
      <c r="EQ55" s="10"/>
      <c r="ER55" s="67"/>
      <c r="ES55" s="66"/>
      <c r="ET55" s="66"/>
      <c r="EU55" s="66"/>
      <c r="EV55" s="65"/>
      <c r="EW55" s="340"/>
      <c r="EX55" s="340"/>
      <c r="EY55" s="340"/>
      <c r="EZ55" s="340"/>
      <c r="FA55" s="340"/>
      <c r="FB55" s="340"/>
      <c r="FC55" s="340"/>
      <c r="FD55" s="340"/>
      <c r="FE55" s="379">
        <f t="shared" si="144"/>
        <v>0</v>
      </c>
      <c r="FF55" s="379">
        <f t="shared" si="129"/>
        <v>0</v>
      </c>
      <c r="FH55" s="10"/>
      <c r="FI55" s="67"/>
      <c r="FJ55" s="66"/>
      <c r="FK55" s="66"/>
      <c r="FL55" s="66"/>
      <c r="FM55" s="65"/>
      <c r="FN55" s="340"/>
      <c r="FO55" s="340"/>
      <c r="FP55" s="340"/>
      <c r="FQ55" s="340"/>
      <c r="FR55" s="340"/>
      <c r="FS55" s="340"/>
      <c r="FT55" s="340"/>
      <c r="FU55" s="340"/>
      <c r="FV55" s="379">
        <f t="shared" si="145"/>
        <v>0</v>
      </c>
      <c r="FW55" s="379">
        <f t="shared" si="130"/>
        <v>0</v>
      </c>
      <c r="FY55" s="10"/>
      <c r="FZ55" s="67"/>
      <c r="GA55" s="66"/>
      <c r="GB55" s="66"/>
      <c r="GC55" s="66"/>
      <c r="GD55" s="65"/>
      <c r="GE55" s="340"/>
      <c r="GF55" s="340"/>
      <c r="GG55" s="340"/>
      <c r="GH55" s="340"/>
      <c r="GI55" s="340"/>
      <c r="GJ55" s="340"/>
      <c r="GK55" s="340"/>
      <c r="GL55" s="340"/>
      <c r="GM55" s="379">
        <f t="shared" si="146"/>
        <v>0</v>
      </c>
      <c r="GN55" s="379">
        <f t="shared" si="131"/>
        <v>0</v>
      </c>
      <c r="GP55" s="10"/>
      <c r="GQ55" s="67"/>
      <c r="GR55" s="66"/>
      <c r="GS55" s="66"/>
      <c r="GT55" s="66"/>
      <c r="GU55" s="65"/>
      <c r="GV55" s="41"/>
      <c r="GW55" s="41"/>
      <c r="GX55" s="41"/>
      <c r="GY55" s="41"/>
      <c r="GZ55" s="41"/>
      <c r="HA55" s="41"/>
      <c r="HB55" s="41"/>
      <c r="HC55" s="41"/>
      <c r="HD55" s="48">
        <f t="shared" si="147"/>
        <v>0</v>
      </c>
      <c r="HE55" s="48">
        <f t="shared" si="132"/>
        <v>0</v>
      </c>
      <c r="HG55" s="10"/>
      <c r="HH55" s="67"/>
      <c r="HI55" s="66"/>
      <c r="HJ55" s="66"/>
      <c r="HK55" s="66"/>
      <c r="HL55" s="65"/>
      <c r="HM55" s="41"/>
      <c r="HN55" s="41"/>
      <c r="HO55" s="41"/>
      <c r="HP55" s="41"/>
      <c r="HQ55" s="41"/>
      <c r="HR55" s="41"/>
      <c r="HS55" s="41"/>
      <c r="HT55" s="41"/>
      <c r="HU55" s="48">
        <f t="shared" si="148"/>
        <v>0</v>
      </c>
      <c r="HV55" s="48">
        <f t="shared" si="133"/>
        <v>0</v>
      </c>
      <c r="HX55" s="10"/>
      <c r="HY55" s="67"/>
      <c r="HZ55" s="66"/>
      <c r="IA55" s="66"/>
      <c r="IB55" s="66"/>
      <c r="IC55" s="65"/>
      <c r="ID55" s="41"/>
      <c r="IE55" s="41"/>
      <c r="IF55" s="41"/>
      <c r="IG55" s="41"/>
      <c r="IH55" s="41"/>
      <c r="II55" s="41"/>
      <c r="IJ55" s="41"/>
      <c r="IK55" s="41"/>
      <c r="IL55" s="48">
        <f t="shared" si="149"/>
        <v>0</v>
      </c>
      <c r="IM55" s="48">
        <f t="shared" si="134"/>
        <v>0</v>
      </c>
    </row>
    <row r="56" spans="3:247">
      <c r="E56" s="39" t="s">
        <v>625</v>
      </c>
      <c r="F56" s="40"/>
      <c r="G56" s="39" t="s">
        <v>24</v>
      </c>
      <c r="H56" s="42"/>
      <c r="I56" s="39"/>
      <c r="J56" s="40"/>
      <c r="K56" s="39"/>
      <c r="L56" s="40"/>
      <c r="M56" s="39"/>
      <c r="N56" s="40"/>
      <c r="O56" s="39"/>
      <c r="Q56" s="10"/>
      <c r="R56" s="67"/>
      <c r="S56" s="66"/>
      <c r="T56" s="66"/>
      <c r="U56" s="66"/>
      <c r="V56" s="65"/>
      <c r="W56" s="340"/>
      <c r="X56" s="340"/>
      <c r="Y56" s="340"/>
      <c r="Z56" s="340"/>
      <c r="AA56" s="340"/>
      <c r="AB56" s="340"/>
      <c r="AC56" s="340"/>
      <c r="AD56" s="340"/>
      <c r="AE56" s="379">
        <f t="shared" si="150"/>
        <v>0</v>
      </c>
      <c r="AF56" s="379">
        <f t="shared" si="136"/>
        <v>0</v>
      </c>
      <c r="AH56" s="1"/>
      <c r="AI56" s="67"/>
      <c r="AJ56" s="66"/>
      <c r="AK56" s="66"/>
      <c r="AL56" s="66"/>
      <c r="AM56" s="65"/>
      <c r="AN56" s="340"/>
      <c r="AO56" s="340"/>
      <c r="AP56" s="340"/>
      <c r="AQ56" s="340"/>
      <c r="AR56" s="340"/>
      <c r="AS56" s="340"/>
      <c r="AT56" s="340"/>
      <c r="AU56" s="340"/>
      <c r="AV56" s="379">
        <f t="shared" si="151"/>
        <v>0</v>
      </c>
      <c r="AW56" s="379">
        <f t="shared" si="138"/>
        <v>0</v>
      </c>
      <c r="AY56" s="10"/>
      <c r="AZ56" s="67"/>
      <c r="BA56" s="66"/>
      <c r="BB56" s="66"/>
      <c r="BC56" s="66"/>
      <c r="BD56" s="65"/>
      <c r="BE56" s="41"/>
      <c r="BF56" s="41"/>
      <c r="BG56" s="41"/>
      <c r="BH56" s="41"/>
      <c r="BI56" s="41"/>
      <c r="BJ56" s="41"/>
      <c r="BK56" s="41"/>
      <c r="BL56" s="41"/>
      <c r="BM56" s="48">
        <f t="shared" si="152"/>
        <v>0</v>
      </c>
      <c r="BN56" s="48">
        <f t="shared" si="140"/>
        <v>0</v>
      </c>
      <c r="BP56" s="10"/>
      <c r="BQ56" s="67"/>
      <c r="BR56" s="66"/>
      <c r="BS56" s="66"/>
      <c r="BT56" s="66"/>
      <c r="BU56" s="65"/>
      <c r="BV56" s="340"/>
      <c r="BW56" s="340"/>
      <c r="BX56" s="340"/>
      <c r="BY56" s="340"/>
      <c r="BZ56" s="340"/>
      <c r="CA56" s="340"/>
      <c r="CB56" s="340"/>
      <c r="CC56" s="340"/>
      <c r="CD56" s="379">
        <f t="shared" si="141"/>
        <v>0</v>
      </c>
      <c r="CE56" s="379">
        <f t="shared" si="126"/>
        <v>0</v>
      </c>
      <c r="CU56" s="10"/>
      <c r="CV56" s="67"/>
      <c r="CW56" s="66"/>
      <c r="CX56" s="66"/>
      <c r="CY56" s="66"/>
      <c r="CZ56" s="65"/>
      <c r="DA56" s="340"/>
      <c r="DB56" s="340"/>
      <c r="DC56" s="340"/>
      <c r="DD56" s="340"/>
      <c r="DE56" s="340"/>
      <c r="DF56" s="340"/>
      <c r="DG56" s="340"/>
      <c r="DH56" s="340"/>
      <c r="DI56" s="379">
        <f t="shared" si="142"/>
        <v>0</v>
      </c>
      <c r="DJ56" s="379">
        <f t="shared" si="127"/>
        <v>0</v>
      </c>
      <c r="DL56" s="10"/>
      <c r="DM56" s="67"/>
      <c r="DN56" s="66"/>
      <c r="DO56" s="66"/>
      <c r="DP56" s="66"/>
      <c r="DQ56" s="65"/>
      <c r="DR56" s="41"/>
      <c r="DS56" s="41"/>
      <c r="DT56" s="41"/>
      <c r="DU56" s="41"/>
      <c r="DV56" s="41"/>
      <c r="DW56" s="41"/>
      <c r="DX56" s="41"/>
      <c r="DY56" s="41"/>
      <c r="DZ56" s="33">
        <f t="shared" si="143"/>
        <v>0</v>
      </c>
      <c r="EA56" s="33">
        <f t="shared" si="128"/>
        <v>0</v>
      </c>
      <c r="EQ56" s="10"/>
      <c r="ER56" s="67"/>
      <c r="ES56" s="66"/>
      <c r="ET56" s="66"/>
      <c r="EU56" s="66"/>
      <c r="EV56" s="65"/>
      <c r="EW56" s="340"/>
      <c r="EX56" s="340"/>
      <c r="EY56" s="340"/>
      <c r="EZ56" s="340"/>
      <c r="FA56" s="340"/>
      <c r="FB56" s="340"/>
      <c r="FC56" s="340"/>
      <c r="FD56" s="340"/>
      <c r="FE56" s="379">
        <f t="shared" si="144"/>
        <v>0</v>
      </c>
      <c r="FF56" s="379">
        <f t="shared" si="129"/>
        <v>0</v>
      </c>
      <c r="FH56" s="10"/>
      <c r="FI56" s="67"/>
      <c r="FJ56" s="66"/>
      <c r="FK56" s="66"/>
      <c r="FL56" s="66"/>
      <c r="FM56" s="65"/>
      <c r="FN56" s="340"/>
      <c r="FO56" s="340"/>
      <c r="FP56" s="340"/>
      <c r="FQ56" s="340"/>
      <c r="FR56" s="340"/>
      <c r="FS56" s="340"/>
      <c r="FT56" s="340"/>
      <c r="FU56" s="340"/>
      <c r="FV56" s="379">
        <f t="shared" si="145"/>
        <v>0</v>
      </c>
      <c r="FW56" s="379">
        <f t="shared" si="130"/>
        <v>0</v>
      </c>
      <c r="FY56" s="10"/>
      <c r="FZ56" s="67"/>
      <c r="GA56" s="66"/>
      <c r="GB56" s="66"/>
      <c r="GC56" s="66"/>
      <c r="GD56" s="65"/>
      <c r="GE56" s="340"/>
      <c r="GF56" s="340"/>
      <c r="GG56" s="340"/>
      <c r="GH56" s="340"/>
      <c r="GI56" s="340"/>
      <c r="GJ56" s="340"/>
      <c r="GK56" s="340"/>
      <c r="GL56" s="340"/>
      <c r="GM56" s="379">
        <f t="shared" si="146"/>
        <v>0</v>
      </c>
      <c r="GN56" s="379">
        <f t="shared" si="131"/>
        <v>0</v>
      </c>
      <c r="GP56" s="10"/>
      <c r="GQ56" s="67"/>
      <c r="GR56" s="66"/>
      <c r="GS56" s="66"/>
      <c r="GT56" s="66"/>
      <c r="GU56" s="65"/>
      <c r="GV56" s="41"/>
      <c r="GW56" s="41"/>
      <c r="GX56" s="41"/>
      <c r="GY56" s="41"/>
      <c r="GZ56" s="41"/>
      <c r="HA56" s="41"/>
      <c r="HB56" s="41"/>
      <c r="HC56" s="41"/>
      <c r="HD56" s="48">
        <f t="shared" si="147"/>
        <v>0</v>
      </c>
      <c r="HE56" s="48">
        <f t="shared" si="132"/>
        <v>0</v>
      </c>
      <c r="HG56" s="10"/>
      <c r="HH56" s="67"/>
      <c r="HI56" s="66"/>
      <c r="HJ56" s="66"/>
      <c r="HK56" s="66"/>
      <c r="HL56" s="65"/>
      <c r="HM56" s="41"/>
      <c r="HN56" s="41"/>
      <c r="HO56" s="41"/>
      <c r="HP56" s="41"/>
      <c r="HQ56" s="41"/>
      <c r="HR56" s="41"/>
      <c r="HS56" s="41"/>
      <c r="HT56" s="41"/>
      <c r="HU56" s="48">
        <f t="shared" si="148"/>
        <v>0</v>
      </c>
      <c r="HV56" s="48">
        <f t="shared" si="133"/>
        <v>0</v>
      </c>
      <c r="HX56" s="10"/>
      <c r="HY56" s="67"/>
      <c r="HZ56" s="66"/>
      <c r="IA56" s="66"/>
      <c r="IB56" s="66"/>
      <c r="IC56" s="65"/>
      <c r="ID56" s="41"/>
      <c r="IE56" s="41"/>
      <c r="IF56" s="41"/>
      <c r="IG56" s="41"/>
      <c r="IH56" s="41"/>
      <c r="II56" s="41"/>
      <c r="IJ56" s="41"/>
      <c r="IK56" s="41"/>
      <c r="IL56" s="48">
        <f t="shared" si="149"/>
        <v>0</v>
      </c>
      <c r="IM56" s="48">
        <f t="shared" si="134"/>
        <v>0</v>
      </c>
    </row>
    <row r="57" spans="3:247">
      <c r="E57" s="27" t="s">
        <v>1</v>
      </c>
      <c r="F57" s="26"/>
      <c r="G57" s="40"/>
      <c r="H57" s="42"/>
      <c r="I57" s="40"/>
      <c r="J57" s="40"/>
      <c r="K57" s="40"/>
      <c r="L57" s="40"/>
      <c r="M57" s="40"/>
      <c r="N57" s="40"/>
      <c r="O57" s="40"/>
      <c r="Q57" s="10"/>
      <c r="R57" s="63"/>
      <c r="S57" s="62"/>
      <c r="T57" s="62"/>
      <c r="U57" s="62"/>
      <c r="V57" s="61"/>
      <c r="W57" s="378">
        <f t="shared" ref="W57:AC57" si="153">SUM(W47:W56)</f>
        <v>0</v>
      </c>
      <c r="X57" s="378">
        <f t="shared" si="153"/>
        <v>0</v>
      </c>
      <c r="Y57" s="378">
        <f t="shared" si="153"/>
        <v>0</v>
      </c>
      <c r="Z57" s="378">
        <f t="shared" si="153"/>
        <v>0</v>
      </c>
      <c r="AA57" s="378">
        <f t="shared" si="153"/>
        <v>0</v>
      </c>
      <c r="AB57" s="378">
        <f t="shared" si="153"/>
        <v>0</v>
      </c>
      <c r="AC57" s="378">
        <f t="shared" si="153"/>
        <v>0</v>
      </c>
      <c r="AD57" s="378">
        <f>SUM(AD47:AD56)</f>
        <v>0</v>
      </c>
      <c r="AE57" s="379">
        <f>SUM(R57:V57)</f>
        <v>0</v>
      </c>
      <c r="AF57" s="379">
        <f>SUM(W57:AD57)</f>
        <v>0</v>
      </c>
      <c r="AH57" s="1"/>
      <c r="AI57" s="63"/>
      <c r="AJ57" s="62"/>
      <c r="AK57" s="62"/>
      <c r="AL57" s="62"/>
      <c r="AM57" s="61"/>
      <c r="AN57" s="378">
        <f t="shared" ref="AN57:AU57" si="154">SUM(AN47:AN56)</f>
        <v>0</v>
      </c>
      <c r="AO57" s="378">
        <f t="shared" si="154"/>
        <v>0</v>
      </c>
      <c r="AP57" s="378">
        <f t="shared" si="154"/>
        <v>0</v>
      </c>
      <c r="AQ57" s="378">
        <f t="shared" si="154"/>
        <v>0</v>
      </c>
      <c r="AR57" s="378">
        <f t="shared" si="154"/>
        <v>0</v>
      </c>
      <c r="AS57" s="378">
        <f t="shared" si="154"/>
        <v>0</v>
      </c>
      <c r="AT57" s="378">
        <f t="shared" si="154"/>
        <v>0</v>
      </c>
      <c r="AU57" s="378">
        <f t="shared" si="154"/>
        <v>0</v>
      </c>
      <c r="AV57" s="379">
        <f>SUM(AI57:AM57)</f>
        <v>0</v>
      </c>
      <c r="AW57" s="379">
        <f>SUM(AN57:AU57)</f>
        <v>0</v>
      </c>
      <c r="AY57" s="10"/>
      <c r="AZ57" s="63"/>
      <c r="BA57" s="62"/>
      <c r="BB57" s="62"/>
      <c r="BC57" s="62"/>
      <c r="BD57" s="61"/>
      <c r="BE57" s="49">
        <f t="shared" ref="BE57:BL57" si="155">SUM(BE47:BE56)</f>
        <v>0</v>
      </c>
      <c r="BF57" s="49">
        <f t="shared" si="155"/>
        <v>0</v>
      </c>
      <c r="BG57" s="49">
        <f t="shared" si="155"/>
        <v>0</v>
      </c>
      <c r="BH57" s="49">
        <f t="shared" si="155"/>
        <v>0</v>
      </c>
      <c r="BI57" s="49">
        <f t="shared" si="155"/>
        <v>0</v>
      </c>
      <c r="BJ57" s="49">
        <f t="shared" si="155"/>
        <v>0</v>
      </c>
      <c r="BK57" s="49">
        <f t="shared" si="155"/>
        <v>0</v>
      </c>
      <c r="BL57" s="49">
        <f t="shared" si="155"/>
        <v>0</v>
      </c>
      <c r="BM57" s="48">
        <f>SUM(AZ57:BD57)</f>
        <v>0</v>
      </c>
      <c r="BN57" s="48">
        <f>SUM(BE57:BL57)</f>
        <v>0</v>
      </c>
      <c r="BP57" s="10"/>
      <c r="BQ57" s="63"/>
      <c r="BR57" s="62"/>
      <c r="BS57" s="62"/>
      <c r="BT57" s="62"/>
      <c r="BU57" s="61"/>
      <c r="BV57" s="378">
        <f t="shared" ref="BV57:CC57" si="156">SUM(BV47:BV56)</f>
        <v>0</v>
      </c>
      <c r="BW57" s="378">
        <f t="shared" si="156"/>
        <v>0</v>
      </c>
      <c r="BX57" s="378">
        <f t="shared" si="156"/>
        <v>0</v>
      </c>
      <c r="BY57" s="378">
        <f t="shared" si="156"/>
        <v>0</v>
      </c>
      <c r="BZ57" s="378">
        <f t="shared" si="156"/>
        <v>0</v>
      </c>
      <c r="CA57" s="378">
        <f t="shared" si="156"/>
        <v>0</v>
      </c>
      <c r="CB57" s="378">
        <f t="shared" si="156"/>
        <v>0</v>
      </c>
      <c r="CC57" s="378">
        <f t="shared" si="156"/>
        <v>0</v>
      </c>
      <c r="CD57" s="379">
        <f>SUM(BQ57:BU57)</f>
        <v>0</v>
      </c>
      <c r="CE57" s="379">
        <f>SUM(BV57:CC57)</f>
        <v>0</v>
      </c>
      <c r="CU57" s="10"/>
      <c r="CV57" s="63"/>
      <c r="CW57" s="62"/>
      <c r="CX57" s="62"/>
      <c r="CY57" s="62"/>
      <c r="CZ57" s="61"/>
      <c r="DA57" s="378">
        <f t="shared" ref="DA57:DH57" si="157">SUM(DA47:DA56)</f>
        <v>0</v>
      </c>
      <c r="DB57" s="378">
        <f t="shared" si="157"/>
        <v>0</v>
      </c>
      <c r="DC57" s="378">
        <f t="shared" si="157"/>
        <v>0</v>
      </c>
      <c r="DD57" s="378">
        <f t="shared" si="157"/>
        <v>0</v>
      </c>
      <c r="DE57" s="378">
        <f t="shared" si="157"/>
        <v>0</v>
      </c>
      <c r="DF57" s="378">
        <f t="shared" si="157"/>
        <v>0</v>
      </c>
      <c r="DG57" s="378">
        <f t="shared" si="157"/>
        <v>0</v>
      </c>
      <c r="DH57" s="378">
        <f t="shared" si="157"/>
        <v>0</v>
      </c>
      <c r="DI57" s="379">
        <f>SUM(CV57:CZ57)</f>
        <v>0</v>
      </c>
      <c r="DJ57" s="379">
        <f>SUM(DA57:DH57)</f>
        <v>0</v>
      </c>
      <c r="DL57" s="10"/>
      <c r="DM57" s="63"/>
      <c r="DN57" s="62"/>
      <c r="DO57" s="62"/>
      <c r="DP57" s="62"/>
      <c r="DQ57" s="61"/>
      <c r="DR57" s="34">
        <f t="shared" ref="DR57:DY57" si="158">SUM(DR47:DR56)</f>
        <v>0</v>
      </c>
      <c r="DS57" s="34">
        <f t="shared" si="158"/>
        <v>0</v>
      </c>
      <c r="DT57" s="34">
        <f t="shared" si="158"/>
        <v>0</v>
      </c>
      <c r="DU57" s="34">
        <f t="shared" si="158"/>
        <v>0</v>
      </c>
      <c r="DV57" s="34">
        <f t="shared" si="158"/>
        <v>0</v>
      </c>
      <c r="DW57" s="34">
        <f t="shared" si="158"/>
        <v>0</v>
      </c>
      <c r="DX57" s="34">
        <f t="shared" si="158"/>
        <v>0</v>
      </c>
      <c r="DY57" s="34">
        <f t="shared" si="158"/>
        <v>0</v>
      </c>
      <c r="DZ57" s="33">
        <f>SUM(DM57:DQ57)</f>
        <v>0</v>
      </c>
      <c r="EA57" s="33">
        <f>SUM(DR57:DY57)</f>
        <v>0</v>
      </c>
      <c r="EQ57" s="10"/>
      <c r="ER57" s="63"/>
      <c r="ES57" s="62"/>
      <c r="ET57" s="62"/>
      <c r="EU57" s="62"/>
      <c r="EV57" s="61"/>
      <c r="EW57" s="378">
        <f t="shared" ref="EW57:FD57" si="159">SUM(EW47:EW56)</f>
        <v>0</v>
      </c>
      <c r="EX57" s="378">
        <f t="shared" si="159"/>
        <v>0</v>
      </c>
      <c r="EY57" s="378">
        <f t="shared" si="159"/>
        <v>0</v>
      </c>
      <c r="EZ57" s="378">
        <f t="shared" si="159"/>
        <v>0</v>
      </c>
      <c r="FA57" s="378">
        <f t="shared" si="159"/>
        <v>0</v>
      </c>
      <c r="FB57" s="378">
        <f t="shared" si="159"/>
        <v>0</v>
      </c>
      <c r="FC57" s="378">
        <f t="shared" si="159"/>
        <v>0</v>
      </c>
      <c r="FD57" s="378">
        <f t="shared" si="159"/>
        <v>0</v>
      </c>
      <c r="FE57" s="379">
        <f>SUM(ER57:EV57)</f>
        <v>0</v>
      </c>
      <c r="FF57" s="379">
        <f>SUM(EW57:FD57)</f>
        <v>0</v>
      </c>
      <c r="FH57" s="10"/>
      <c r="FI57" s="63"/>
      <c r="FJ57" s="62"/>
      <c r="FK57" s="62"/>
      <c r="FL57" s="62"/>
      <c r="FM57" s="61"/>
      <c r="FN57" s="378">
        <f t="shared" ref="FN57:FU57" si="160">SUM(FN47:FN56)</f>
        <v>0</v>
      </c>
      <c r="FO57" s="378">
        <f t="shared" si="160"/>
        <v>0</v>
      </c>
      <c r="FP57" s="378">
        <f t="shared" si="160"/>
        <v>0</v>
      </c>
      <c r="FQ57" s="378">
        <f t="shared" si="160"/>
        <v>0</v>
      </c>
      <c r="FR57" s="378">
        <f t="shared" si="160"/>
        <v>0</v>
      </c>
      <c r="FS57" s="378">
        <f t="shared" si="160"/>
        <v>0</v>
      </c>
      <c r="FT57" s="378">
        <f t="shared" si="160"/>
        <v>0</v>
      </c>
      <c r="FU57" s="378">
        <f t="shared" si="160"/>
        <v>0</v>
      </c>
      <c r="FV57" s="379">
        <f>SUM(FI57:FM57)</f>
        <v>0</v>
      </c>
      <c r="FW57" s="379">
        <f>SUM(FN57:FU57)</f>
        <v>0</v>
      </c>
      <c r="FY57" s="10"/>
      <c r="FZ57" s="63"/>
      <c r="GA57" s="62"/>
      <c r="GB57" s="62"/>
      <c r="GC57" s="62"/>
      <c r="GD57" s="61"/>
      <c r="GE57" s="378">
        <f t="shared" ref="GE57:GL57" si="161">SUM(GE47:GE56)</f>
        <v>0</v>
      </c>
      <c r="GF57" s="378">
        <f t="shared" si="161"/>
        <v>0</v>
      </c>
      <c r="GG57" s="378">
        <f t="shared" si="161"/>
        <v>0</v>
      </c>
      <c r="GH57" s="378">
        <f t="shared" si="161"/>
        <v>0</v>
      </c>
      <c r="GI57" s="378">
        <f t="shared" si="161"/>
        <v>0</v>
      </c>
      <c r="GJ57" s="378">
        <f t="shared" si="161"/>
        <v>0</v>
      </c>
      <c r="GK57" s="378">
        <f t="shared" si="161"/>
        <v>0</v>
      </c>
      <c r="GL57" s="378">
        <f t="shared" si="161"/>
        <v>0</v>
      </c>
      <c r="GM57" s="379">
        <f>SUM(FZ57:GD57)</f>
        <v>0</v>
      </c>
      <c r="GN57" s="379">
        <f>SUM(GE57:GL57)</f>
        <v>0</v>
      </c>
      <c r="GP57" s="10"/>
      <c r="GQ57" s="63"/>
      <c r="GR57" s="62"/>
      <c r="GS57" s="62"/>
      <c r="GT57" s="62"/>
      <c r="GU57" s="61"/>
      <c r="GV57" s="49">
        <f t="shared" ref="GV57:HC57" si="162">SUM(GV47:GV56)</f>
        <v>0</v>
      </c>
      <c r="GW57" s="49">
        <f t="shared" si="162"/>
        <v>0</v>
      </c>
      <c r="GX57" s="49">
        <f t="shared" si="162"/>
        <v>0</v>
      </c>
      <c r="GY57" s="49">
        <f t="shared" si="162"/>
        <v>0</v>
      </c>
      <c r="GZ57" s="49">
        <f t="shared" si="162"/>
        <v>0</v>
      </c>
      <c r="HA57" s="49">
        <f t="shared" si="162"/>
        <v>0</v>
      </c>
      <c r="HB57" s="49">
        <f t="shared" si="162"/>
        <v>0</v>
      </c>
      <c r="HC57" s="49">
        <f t="shared" si="162"/>
        <v>0</v>
      </c>
      <c r="HD57" s="48">
        <f>SUM(GQ57:GU57)</f>
        <v>0</v>
      </c>
      <c r="HE57" s="48">
        <f>SUM(GV57:HC57)</f>
        <v>0</v>
      </c>
      <c r="HG57" s="10"/>
      <c r="HH57" s="63"/>
      <c r="HI57" s="62"/>
      <c r="HJ57" s="62"/>
      <c r="HK57" s="62"/>
      <c r="HL57" s="61"/>
      <c r="HM57" s="49">
        <f t="shared" ref="HM57:HT57" si="163">SUM(HM47:HM56)</f>
        <v>0</v>
      </c>
      <c r="HN57" s="49">
        <f t="shared" si="163"/>
        <v>0</v>
      </c>
      <c r="HO57" s="49">
        <f t="shared" si="163"/>
        <v>0</v>
      </c>
      <c r="HP57" s="49">
        <f t="shared" si="163"/>
        <v>0</v>
      </c>
      <c r="HQ57" s="49">
        <f t="shared" si="163"/>
        <v>0</v>
      </c>
      <c r="HR57" s="49">
        <f t="shared" si="163"/>
        <v>0</v>
      </c>
      <c r="HS57" s="49">
        <f t="shared" si="163"/>
        <v>0</v>
      </c>
      <c r="HT57" s="49">
        <f t="shared" si="163"/>
        <v>0</v>
      </c>
      <c r="HU57" s="48">
        <f>SUM(HH57:HL57)</f>
        <v>0</v>
      </c>
      <c r="HV57" s="48">
        <f>SUM(HM57:HT57)</f>
        <v>0</v>
      </c>
      <c r="HX57" s="10"/>
      <c r="HY57" s="63"/>
      <c r="HZ57" s="62"/>
      <c r="IA57" s="62"/>
      <c r="IB57" s="62"/>
      <c r="IC57" s="61"/>
      <c r="ID57" s="49">
        <f t="shared" ref="ID57:IK57" si="164">SUM(ID47:ID56)</f>
        <v>0</v>
      </c>
      <c r="IE57" s="49">
        <f t="shared" si="164"/>
        <v>0</v>
      </c>
      <c r="IF57" s="49">
        <f t="shared" si="164"/>
        <v>0</v>
      </c>
      <c r="IG57" s="49">
        <f t="shared" si="164"/>
        <v>0</v>
      </c>
      <c r="IH57" s="49">
        <f t="shared" si="164"/>
        <v>0</v>
      </c>
      <c r="II57" s="49">
        <f t="shared" si="164"/>
        <v>0</v>
      </c>
      <c r="IJ57" s="49">
        <f t="shared" si="164"/>
        <v>0</v>
      </c>
      <c r="IK57" s="49">
        <f t="shared" si="164"/>
        <v>0</v>
      </c>
      <c r="IL57" s="48">
        <f>SUM(HY57:IC57)</f>
        <v>0</v>
      </c>
      <c r="IM57" s="48">
        <f>SUM(ID57:IK57)</f>
        <v>0</v>
      </c>
    </row>
    <row r="58" spans="3:247">
      <c r="F58" s="40"/>
      <c r="G58" s="40"/>
      <c r="H58" s="42"/>
      <c r="I58" s="40"/>
      <c r="J58" s="40"/>
      <c r="K58" s="40"/>
      <c r="L58" s="40"/>
      <c r="M58" s="40"/>
      <c r="N58" s="40"/>
      <c r="O58" s="40"/>
      <c r="Q58" s="10"/>
      <c r="R58" s="38"/>
      <c r="S58" s="38"/>
      <c r="T58" s="38"/>
      <c r="U58" s="38"/>
      <c r="V58" s="38"/>
      <c r="W58" s="380"/>
      <c r="X58" s="380"/>
      <c r="Y58" s="380"/>
      <c r="Z58" s="380"/>
      <c r="AA58" s="380"/>
      <c r="AB58" s="380"/>
      <c r="AC58" s="380"/>
      <c r="AD58" s="380"/>
      <c r="AE58" s="380"/>
      <c r="AF58" s="380"/>
      <c r="AH58" s="1"/>
      <c r="AI58" s="38"/>
      <c r="AJ58" s="38"/>
      <c r="AK58" s="38"/>
      <c r="AL58" s="38"/>
      <c r="AM58" s="38"/>
      <c r="AN58" s="380"/>
      <c r="AO58" s="380"/>
      <c r="AP58" s="380"/>
      <c r="AQ58" s="380"/>
      <c r="AR58" s="380"/>
      <c r="AS58" s="380"/>
      <c r="AT58" s="380"/>
      <c r="AU58" s="380"/>
      <c r="AV58" s="380"/>
      <c r="AW58" s="380"/>
      <c r="AY58" s="10"/>
      <c r="AZ58" s="38"/>
      <c r="BA58" s="38"/>
      <c r="BB58" s="38"/>
      <c r="BC58" s="38"/>
      <c r="BD58" s="38"/>
      <c r="BE58" s="38"/>
      <c r="BF58" s="38"/>
      <c r="BG58" s="38"/>
      <c r="BH58" s="38"/>
      <c r="BI58" s="38"/>
      <c r="BJ58" s="38"/>
      <c r="BK58" s="38"/>
      <c r="BL58" s="38"/>
      <c r="BM58" s="38"/>
      <c r="BN58" s="38"/>
      <c r="BP58" s="10"/>
      <c r="BQ58" s="38"/>
      <c r="BR58" s="38"/>
      <c r="BS58" s="38"/>
      <c r="BT58" s="38"/>
      <c r="BU58" s="38"/>
      <c r="BV58" s="380"/>
      <c r="BW58" s="380"/>
      <c r="BX58" s="380"/>
      <c r="BY58" s="380"/>
      <c r="BZ58" s="380"/>
      <c r="CA58" s="380"/>
      <c r="CB58" s="380"/>
      <c r="CC58" s="380"/>
      <c r="CD58" s="380"/>
      <c r="CE58" s="380"/>
      <c r="CU58" s="10"/>
      <c r="CV58" s="38"/>
      <c r="CW58" s="38"/>
      <c r="CX58" s="38"/>
      <c r="CY58" s="38"/>
      <c r="CZ58" s="38"/>
      <c r="DA58" s="380"/>
      <c r="DB58" s="380"/>
      <c r="DC58" s="380"/>
      <c r="DD58" s="380"/>
      <c r="DE58" s="380"/>
      <c r="DF58" s="380"/>
      <c r="DG58" s="380"/>
      <c r="DH58" s="380"/>
      <c r="DI58" s="380"/>
      <c r="DJ58" s="380"/>
      <c r="DL58" s="10"/>
      <c r="DM58" s="38"/>
      <c r="DN58" s="38"/>
      <c r="DO58" s="38"/>
      <c r="DP58" s="38"/>
      <c r="DQ58" s="38"/>
      <c r="EQ58" s="10"/>
      <c r="ER58" s="38"/>
      <c r="ES58" s="38"/>
      <c r="ET58" s="38"/>
      <c r="EU58" s="38"/>
      <c r="EV58" s="38"/>
      <c r="EW58" s="380"/>
      <c r="EX58" s="380"/>
      <c r="EY58" s="380"/>
      <c r="EZ58" s="380"/>
      <c r="FA58" s="380"/>
      <c r="FB58" s="380"/>
      <c r="FC58" s="380"/>
      <c r="FD58" s="380"/>
      <c r="FE58" s="380"/>
      <c r="FF58" s="380"/>
      <c r="FH58" s="10"/>
      <c r="FI58" s="38"/>
      <c r="FJ58" s="38"/>
      <c r="FK58" s="38"/>
      <c r="FL58" s="38"/>
      <c r="FM58" s="38"/>
      <c r="FN58" s="380"/>
      <c r="FO58" s="380"/>
      <c r="FP58" s="380"/>
      <c r="FQ58" s="380"/>
      <c r="FR58" s="380"/>
      <c r="FS58" s="380"/>
      <c r="FT58" s="380"/>
      <c r="FU58" s="380"/>
      <c r="FV58" s="380"/>
      <c r="FW58" s="380"/>
      <c r="FY58" s="10"/>
      <c r="FZ58" s="38"/>
      <c r="GA58" s="38"/>
      <c r="GB58" s="38"/>
      <c r="GC58" s="38"/>
      <c r="GD58" s="38"/>
      <c r="GE58" s="380"/>
      <c r="GF58" s="380"/>
      <c r="GG58" s="380"/>
      <c r="GH58" s="380"/>
      <c r="GI58" s="380"/>
      <c r="GJ58" s="380"/>
      <c r="GK58" s="380"/>
      <c r="GL58" s="380"/>
      <c r="GM58" s="380"/>
      <c r="GN58" s="380"/>
      <c r="GP58" s="10"/>
      <c r="GQ58" s="38"/>
      <c r="GR58" s="38"/>
      <c r="GS58" s="38"/>
      <c r="GT58" s="38"/>
      <c r="GU58" s="38"/>
      <c r="HG58" s="10"/>
      <c r="HH58" s="38"/>
      <c r="HI58" s="38"/>
      <c r="HJ58" s="38"/>
      <c r="HK58" s="38"/>
      <c r="HL58" s="38"/>
      <c r="HX58" s="10"/>
      <c r="HY58" s="38"/>
      <c r="HZ58" s="38"/>
      <c r="IA58" s="38"/>
      <c r="IB58" s="38"/>
      <c r="IC58" s="38"/>
    </row>
    <row r="59" spans="3:247">
      <c r="C59" s="24" t="s">
        <v>27</v>
      </c>
      <c r="F59" s="40"/>
      <c r="G59" s="40"/>
      <c r="H59" s="40"/>
      <c r="I59" s="40"/>
      <c r="J59" s="40"/>
      <c r="K59" s="40"/>
      <c r="L59" s="40"/>
      <c r="M59" s="40"/>
      <c r="N59" s="40"/>
      <c r="O59" s="40"/>
      <c r="Q59" s="10"/>
      <c r="R59" s="38"/>
      <c r="S59" s="38"/>
      <c r="T59" s="38"/>
      <c r="U59" s="38"/>
      <c r="V59" s="38"/>
      <c r="W59" s="380"/>
      <c r="X59" s="380"/>
      <c r="Y59" s="380"/>
      <c r="Z59" s="380"/>
      <c r="AA59" s="380"/>
      <c r="AB59" s="380"/>
      <c r="AC59" s="380"/>
      <c r="AD59" s="380"/>
      <c r="AE59" s="380"/>
      <c r="AF59" s="380"/>
      <c r="AH59" s="1"/>
      <c r="AI59" s="38"/>
      <c r="AJ59" s="38"/>
      <c r="AK59" s="38"/>
      <c r="AL59" s="38"/>
      <c r="AM59" s="38"/>
      <c r="AN59" s="380"/>
      <c r="AO59" s="380"/>
      <c r="AP59" s="380"/>
      <c r="AQ59" s="380"/>
      <c r="AR59" s="380"/>
      <c r="AS59" s="380"/>
      <c r="AT59" s="380"/>
      <c r="AU59" s="380"/>
      <c r="AV59" s="380"/>
      <c r="AW59" s="380"/>
      <c r="AY59" s="10"/>
      <c r="AZ59" s="38"/>
      <c r="BA59" s="38"/>
      <c r="BB59" s="38"/>
      <c r="BC59" s="38"/>
      <c r="BD59" s="38"/>
      <c r="BE59" s="38"/>
      <c r="BF59" s="38"/>
      <c r="BG59" s="38"/>
      <c r="BH59" s="38"/>
      <c r="BI59" s="38"/>
      <c r="BJ59" s="38"/>
      <c r="BK59" s="38"/>
      <c r="BL59" s="38"/>
      <c r="BM59" s="38"/>
      <c r="BN59" s="38"/>
      <c r="BP59" s="10"/>
      <c r="BQ59" s="38"/>
      <c r="BR59" s="38"/>
      <c r="BS59" s="38"/>
      <c r="BT59" s="38"/>
      <c r="BU59" s="38"/>
      <c r="BV59" s="380"/>
      <c r="BW59" s="380"/>
      <c r="BX59" s="380"/>
      <c r="BY59" s="380"/>
      <c r="BZ59" s="380"/>
      <c r="CA59" s="380"/>
      <c r="CB59" s="380"/>
      <c r="CC59" s="380"/>
      <c r="CD59" s="380"/>
      <c r="CE59" s="380"/>
      <c r="CU59" s="10"/>
      <c r="CV59" s="38"/>
      <c r="CW59" s="38"/>
      <c r="CX59" s="38"/>
      <c r="CY59" s="38"/>
      <c r="CZ59" s="38"/>
      <c r="DA59" s="380"/>
      <c r="DB59" s="380"/>
      <c r="DC59" s="380"/>
      <c r="DD59" s="380"/>
      <c r="DE59" s="380"/>
      <c r="DF59" s="380"/>
      <c r="DG59" s="380"/>
      <c r="DH59" s="380"/>
      <c r="DI59" s="380"/>
      <c r="DJ59" s="380"/>
      <c r="DL59" s="10"/>
      <c r="DM59" s="38"/>
      <c r="DN59" s="38"/>
      <c r="DO59" s="38"/>
      <c r="DP59" s="38"/>
      <c r="DQ59" s="38"/>
      <c r="EQ59" s="10"/>
      <c r="ER59" s="38"/>
      <c r="ES59" s="38"/>
      <c r="ET59" s="38"/>
      <c r="EU59" s="38"/>
      <c r="EV59" s="38"/>
      <c r="EW59" s="380"/>
      <c r="EX59" s="380"/>
      <c r="EY59" s="380"/>
      <c r="EZ59" s="380"/>
      <c r="FA59" s="380"/>
      <c r="FB59" s="380"/>
      <c r="FC59" s="380"/>
      <c r="FD59" s="380"/>
      <c r="FE59" s="380"/>
      <c r="FF59" s="380"/>
      <c r="FH59" s="10"/>
      <c r="FI59" s="38"/>
      <c r="FJ59" s="38"/>
      <c r="FK59" s="38"/>
      <c r="FL59" s="38"/>
      <c r="FM59" s="38"/>
      <c r="FN59" s="380"/>
      <c r="FO59" s="380"/>
      <c r="FP59" s="380"/>
      <c r="FQ59" s="380"/>
      <c r="FR59" s="380"/>
      <c r="FS59" s="380"/>
      <c r="FT59" s="380"/>
      <c r="FU59" s="380"/>
      <c r="FV59" s="380"/>
      <c r="FW59" s="380"/>
      <c r="FY59" s="10"/>
      <c r="FZ59" s="38"/>
      <c r="GA59" s="38"/>
      <c r="GB59" s="38"/>
      <c r="GC59" s="38"/>
      <c r="GD59" s="38"/>
      <c r="GE59" s="380"/>
      <c r="GF59" s="380"/>
      <c r="GG59" s="380"/>
      <c r="GH59" s="380"/>
      <c r="GI59" s="380"/>
      <c r="GJ59" s="380"/>
      <c r="GK59" s="380"/>
      <c r="GL59" s="380"/>
      <c r="GM59" s="380"/>
      <c r="GN59" s="380"/>
      <c r="GP59" s="10"/>
      <c r="GQ59" s="38"/>
      <c r="GR59" s="38"/>
      <c r="GS59" s="38"/>
      <c r="GT59" s="38"/>
      <c r="GU59" s="38"/>
      <c r="HG59" s="10"/>
      <c r="HH59" s="38"/>
      <c r="HI59" s="38"/>
      <c r="HJ59" s="38"/>
      <c r="HK59" s="38"/>
      <c r="HL59" s="38"/>
      <c r="HX59" s="10"/>
      <c r="HY59" s="38"/>
      <c r="HZ59" s="38"/>
      <c r="IA59" s="38"/>
      <c r="IB59" s="38"/>
      <c r="IC59" s="38"/>
    </row>
    <row r="60" spans="3:247">
      <c r="E60" s="39" t="s">
        <v>625</v>
      </c>
      <c r="F60" s="40"/>
      <c r="G60" s="39" t="s">
        <v>24</v>
      </c>
      <c r="H60" s="42"/>
      <c r="I60" s="39"/>
      <c r="J60" s="40"/>
      <c r="K60" s="39"/>
      <c r="L60" s="40"/>
      <c r="M60" s="39"/>
      <c r="N60" s="40"/>
      <c r="O60" s="39"/>
      <c r="Q60" s="10"/>
      <c r="R60" s="153"/>
      <c r="S60" s="154"/>
      <c r="T60" s="154"/>
      <c r="U60" s="154"/>
      <c r="V60" s="68"/>
      <c r="W60" s="340"/>
      <c r="X60" s="340"/>
      <c r="Y60" s="340"/>
      <c r="Z60" s="340"/>
      <c r="AA60" s="340"/>
      <c r="AB60" s="340"/>
      <c r="AC60" s="340"/>
      <c r="AD60" s="340"/>
      <c r="AE60" s="379">
        <f>SUM(R60:V60)</f>
        <v>0</v>
      </c>
      <c r="AF60" s="379">
        <f>SUM(W60:AD60)</f>
        <v>0</v>
      </c>
      <c r="AH60" s="1"/>
      <c r="AI60" s="153"/>
      <c r="AJ60" s="154"/>
      <c r="AK60" s="154"/>
      <c r="AL60" s="154"/>
      <c r="AM60" s="68"/>
      <c r="AN60" s="340"/>
      <c r="AO60" s="340"/>
      <c r="AP60" s="340"/>
      <c r="AQ60" s="340"/>
      <c r="AR60" s="340"/>
      <c r="AS60" s="340"/>
      <c r="AT60" s="340"/>
      <c r="AU60" s="340"/>
      <c r="AV60" s="379">
        <f>SUM(AI60:AM60)</f>
        <v>0</v>
      </c>
      <c r="AW60" s="379">
        <f>SUM(AN60:AU60)</f>
        <v>0</v>
      </c>
      <c r="AY60" s="10"/>
      <c r="AZ60" s="153"/>
      <c r="BA60" s="154"/>
      <c r="BB60" s="154"/>
      <c r="BC60" s="154"/>
      <c r="BD60" s="68"/>
      <c r="BE60" s="41"/>
      <c r="BF60" s="41"/>
      <c r="BG60" s="41"/>
      <c r="BH60" s="41"/>
      <c r="BI60" s="41"/>
      <c r="BJ60" s="41"/>
      <c r="BK60" s="41"/>
      <c r="BL60" s="41"/>
      <c r="BM60" s="48">
        <f>SUM(AZ60:BD60)</f>
        <v>0</v>
      </c>
      <c r="BN60" s="48">
        <f>SUM(BE60:BL60)</f>
        <v>0</v>
      </c>
      <c r="BP60" s="10"/>
      <c r="BQ60" s="153"/>
      <c r="BR60" s="154"/>
      <c r="BS60" s="154"/>
      <c r="BT60" s="154"/>
      <c r="BU60" s="68"/>
      <c r="BV60" s="340"/>
      <c r="BW60" s="340"/>
      <c r="BX60" s="340"/>
      <c r="BY60" s="340"/>
      <c r="BZ60" s="340"/>
      <c r="CA60" s="340"/>
      <c r="CB60" s="340"/>
      <c r="CC60" s="340"/>
      <c r="CD60" s="379">
        <f t="shared" ref="CD60:CD69" si="165">SUM(BQ60:BU60)</f>
        <v>0</v>
      </c>
      <c r="CE60" s="379">
        <f t="shared" ref="CE60:CE69" si="166">SUM(BV60:CC60)</f>
        <v>0</v>
      </c>
      <c r="CU60" s="10"/>
      <c r="CV60" s="153"/>
      <c r="CW60" s="154"/>
      <c r="CX60" s="154"/>
      <c r="CY60" s="154"/>
      <c r="CZ60" s="68"/>
      <c r="DA60" s="340"/>
      <c r="DB60" s="340"/>
      <c r="DC60" s="340"/>
      <c r="DD60" s="340"/>
      <c r="DE60" s="340"/>
      <c r="DF60" s="340"/>
      <c r="DG60" s="340"/>
      <c r="DH60" s="340"/>
      <c r="DI60" s="379">
        <f t="shared" ref="DI60:DI69" si="167">SUM(CV60:CZ60)</f>
        <v>0</v>
      </c>
      <c r="DJ60" s="379">
        <f t="shared" ref="DJ60:DJ69" si="168">SUM(DA60:DH60)</f>
        <v>0</v>
      </c>
      <c r="DL60" s="10"/>
      <c r="DM60" s="153"/>
      <c r="DN60" s="154"/>
      <c r="DO60" s="154"/>
      <c r="DP60" s="154"/>
      <c r="DQ60" s="68"/>
      <c r="DR60" s="41"/>
      <c r="DS60" s="41"/>
      <c r="DT60" s="41"/>
      <c r="DU60" s="41"/>
      <c r="DV60" s="41"/>
      <c r="DW60" s="41"/>
      <c r="DX60" s="41"/>
      <c r="DY60" s="41"/>
      <c r="DZ60" s="33">
        <f t="shared" ref="DZ60:DZ69" si="169">SUM(DM60:DQ60)</f>
        <v>0</v>
      </c>
      <c r="EA60" s="33">
        <f t="shared" ref="EA60:EA69" si="170">SUM(DR60:DY60)</f>
        <v>0</v>
      </c>
      <c r="EQ60" s="10"/>
      <c r="ER60" s="153"/>
      <c r="ES60" s="154"/>
      <c r="ET60" s="154"/>
      <c r="EU60" s="154"/>
      <c r="EV60" s="68"/>
      <c r="EW60" s="340"/>
      <c r="EX60" s="340"/>
      <c r="EY60" s="340"/>
      <c r="EZ60" s="340"/>
      <c r="FA60" s="340"/>
      <c r="FB60" s="340"/>
      <c r="FC60" s="340"/>
      <c r="FD60" s="340"/>
      <c r="FE60" s="379">
        <f t="shared" ref="FE60:FE69" si="171">SUM(ER60:EV60)</f>
        <v>0</v>
      </c>
      <c r="FF60" s="379">
        <f t="shared" ref="FF60:FF69" si="172">SUM(EW60:FD60)</f>
        <v>0</v>
      </c>
      <c r="FH60" s="10"/>
      <c r="FI60" s="153"/>
      <c r="FJ60" s="154"/>
      <c r="FK60" s="154"/>
      <c r="FL60" s="154"/>
      <c r="FM60" s="68"/>
      <c r="FN60" s="340"/>
      <c r="FO60" s="340"/>
      <c r="FP60" s="340"/>
      <c r="FQ60" s="340"/>
      <c r="FR60" s="340"/>
      <c r="FS60" s="340"/>
      <c r="FT60" s="340"/>
      <c r="FU60" s="340"/>
      <c r="FV60" s="379">
        <f t="shared" ref="FV60:FV69" si="173">SUM(FI60:FM60)</f>
        <v>0</v>
      </c>
      <c r="FW60" s="379">
        <f t="shared" ref="FW60:FW69" si="174">SUM(FN60:FU60)</f>
        <v>0</v>
      </c>
      <c r="FY60" s="10"/>
      <c r="FZ60" s="153"/>
      <c r="GA60" s="154"/>
      <c r="GB60" s="154"/>
      <c r="GC60" s="154"/>
      <c r="GD60" s="68"/>
      <c r="GE60" s="340"/>
      <c r="GF60" s="340"/>
      <c r="GG60" s="340"/>
      <c r="GH60" s="340"/>
      <c r="GI60" s="340"/>
      <c r="GJ60" s="340"/>
      <c r="GK60" s="340"/>
      <c r="GL60" s="340"/>
      <c r="GM60" s="379">
        <f t="shared" ref="GM60:GM69" si="175">SUM(FZ60:GD60)</f>
        <v>0</v>
      </c>
      <c r="GN60" s="379">
        <f t="shared" ref="GN60:GN69" si="176">SUM(GE60:GL60)</f>
        <v>0</v>
      </c>
      <c r="GP60" s="10"/>
      <c r="GQ60" s="153"/>
      <c r="GR60" s="154"/>
      <c r="GS60" s="154"/>
      <c r="GT60" s="154"/>
      <c r="GU60" s="68"/>
      <c r="GV60" s="41"/>
      <c r="GW60" s="41"/>
      <c r="GX60" s="41"/>
      <c r="GY60" s="41"/>
      <c r="GZ60" s="41"/>
      <c r="HA60" s="41"/>
      <c r="HB60" s="41"/>
      <c r="HC60" s="41"/>
      <c r="HD60" s="48">
        <f t="shared" ref="HD60:HD69" si="177">SUM(GQ60:GU60)</f>
        <v>0</v>
      </c>
      <c r="HE60" s="48">
        <f t="shared" ref="HE60:HE69" si="178">SUM(GV60:HC60)</f>
        <v>0</v>
      </c>
      <c r="HG60" s="10"/>
      <c r="HH60" s="153"/>
      <c r="HI60" s="154"/>
      <c r="HJ60" s="154"/>
      <c r="HK60" s="154"/>
      <c r="HL60" s="68"/>
      <c r="HM60" s="41"/>
      <c r="HN60" s="41"/>
      <c r="HO60" s="41"/>
      <c r="HP60" s="41"/>
      <c r="HQ60" s="41"/>
      <c r="HR60" s="41"/>
      <c r="HS60" s="41"/>
      <c r="HT60" s="41"/>
      <c r="HU60" s="48">
        <f t="shared" ref="HU60:HU69" si="179">SUM(HH60:HL60)</f>
        <v>0</v>
      </c>
      <c r="HV60" s="48">
        <f t="shared" ref="HV60:HV69" si="180">SUM(HM60:HT60)</f>
        <v>0</v>
      </c>
      <c r="HX60" s="10"/>
      <c r="HY60" s="153"/>
      <c r="HZ60" s="154"/>
      <c r="IA60" s="154"/>
      <c r="IB60" s="154"/>
      <c r="IC60" s="68"/>
      <c r="ID60" s="41"/>
      <c r="IE60" s="41"/>
      <c r="IF60" s="41"/>
      <c r="IG60" s="41"/>
      <c r="IH60" s="41"/>
      <c r="II60" s="41"/>
      <c r="IJ60" s="41"/>
      <c r="IK60" s="41"/>
      <c r="IL60" s="48">
        <f t="shared" ref="IL60:IL69" si="181">SUM(HY60:IC60)</f>
        <v>0</v>
      </c>
      <c r="IM60" s="48">
        <f t="shared" ref="IM60:IM69" si="182">SUM(ID60:IK60)</f>
        <v>0</v>
      </c>
    </row>
    <row r="61" spans="3:247">
      <c r="E61" s="39" t="s">
        <v>625</v>
      </c>
      <c r="F61" s="40"/>
      <c r="G61" s="39" t="s">
        <v>24</v>
      </c>
      <c r="H61" s="42"/>
      <c r="I61" s="39"/>
      <c r="J61" s="40"/>
      <c r="K61" s="39"/>
      <c r="L61" s="40"/>
      <c r="M61" s="39"/>
      <c r="N61" s="40"/>
      <c r="O61" s="39"/>
      <c r="Q61" s="10"/>
      <c r="R61" s="67"/>
      <c r="S61" s="66"/>
      <c r="T61" s="66"/>
      <c r="U61" s="66"/>
      <c r="V61" s="65"/>
      <c r="W61" s="340"/>
      <c r="X61" s="340"/>
      <c r="Y61" s="340"/>
      <c r="Z61" s="340"/>
      <c r="AA61" s="340"/>
      <c r="AB61" s="340"/>
      <c r="AC61" s="340"/>
      <c r="AD61" s="340"/>
      <c r="AE61" s="379">
        <f t="shared" ref="AE61:AE64" si="183">SUM(R61:V61)</f>
        <v>0</v>
      </c>
      <c r="AF61" s="379">
        <f t="shared" ref="AF61:AF69" si="184">SUM(W61:AD61)</f>
        <v>0</v>
      </c>
      <c r="AH61" s="1"/>
      <c r="AI61" s="67"/>
      <c r="AJ61" s="66"/>
      <c r="AK61" s="66"/>
      <c r="AL61" s="66"/>
      <c r="AM61" s="65"/>
      <c r="AN61" s="340"/>
      <c r="AO61" s="340"/>
      <c r="AP61" s="340"/>
      <c r="AQ61" s="340"/>
      <c r="AR61" s="340"/>
      <c r="AS61" s="340"/>
      <c r="AT61" s="340"/>
      <c r="AU61" s="340"/>
      <c r="AV61" s="379">
        <f t="shared" ref="AV61:AV64" si="185">SUM(AI61:AM61)</f>
        <v>0</v>
      </c>
      <c r="AW61" s="379">
        <f t="shared" ref="AW61:AW69" si="186">SUM(AN61:AU61)</f>
        <v>0</v>
      </c>
      <c r="AY61" s="10"/>
      <c r="AZ61" s="67"/>
      <c r="BA61" s="66"/>
      <c r="BB61" s="66"/>
      <c r="BC61" s="66"/>
      <c r="BD61" s="65"/>
      <c r="BE61" s="41"/>
      <c r="BF61" s="41"/>
      <c r="BG61" s="41"/>
      <c r="BH61" s="41"/>
      <c r="BI61" s="41"/>
      <c r="BJ61" s="41"/>
      <c r="BK61" s="41"/>
      <c r="BL61" s="41"/>
      <c r="BM61" s="48">
        <f t="shared" ref="BM61:BM64" si="187">SUM(AZ61:BD61)</f>
        <v>0</v>
      </c>
      <c r="BN61" s="48">
        <f t="shared" ref="BN61:BN69" si="188">SUM(BE61:BL61)</f>
        <v>0</v>
      </c>
      <c r="BP61" s="10"/>
      <c r="BQ61" s="67"/>
      <c r="BR61" s="66"/>
      <c r="BS61" s="66"/>
      <c r="BT61" s="66"/>
      <c r="BU61" s="65"/>
      <c r="BV61" s="340"/>
      <c r="BW61" s="340"/>
      <c r="BX61" s="340"/>
      <c r="BY61" s="340"/>
      <c r="BZ61" s="340"/>
      <c r="CA61" s="340"/>
      <c r="CB61" s="340"/>
      <c r="CC61" s="340"/>
      <c r="CD61" s="379">
        <f t="shared" si="165"/>
        <v>0</v>
      </c>
      <c r="CE61" s="379">
        <f t="shared" si="166"/>
        <v>0</v>
      </c>
      <c r="CU61" s="10"/>
      <c r="CV61" s="67"/>
      <c r="CW61" s="66"/>
      <c r="CX61" s="66"/>
      <c r="CY61" s="66"/>
      <c r="CZ61" s="65"/>
      <c r="DA61" s="340"/>
      <c r="DB61" s="340"/>
      <c r="DC61" s="340"/>
      <c r="DD61" s="340"/>
      <c r="DE61" s="340"/>
      <c r="DF61" s="340"/>
      <c r="DG61" s="340"/>
      <c r="DH61" s="340"/>
      <c r="DI61" s="379">
        <f t="shared" si="167"/>
        <v>0</v>
      </c>
      <c r="DJ61" s="379">
        <f t="shared" si="168"/>
        <v>0</v>
      </c>
      <c r="DL61" s="10"/>
      <c r="DM61" s="67"/>
      <c r="DN61" s="66"/>
      <c r="DO61" s="66"/>
      <c r="DP61" s="66"/>
      <c r="DQ61" s="65"/>
      <c r="DR61" s="41"/>
      <c r="DS61" s="41"/>
      <c r="DT61" s="41"/>
      <c r="DU61" s="41"/>
      <c r="DV61" s="41"/>
      <c r="DW61" s="41"/>
      <c r="DX61" s="41"/>
      <c r="DY61" s="41"/>
      <c r="DZ61" s="33">
        <f t="shared" si="169"/>
        <v>0</v>
      </c>
      <c r="EA61" s="33">
        <f t="shared" si="170"/>
        <v>0</v>
      </c>
      <c r="EQ61" s="10"/>
      <c r="ER61" s="67"/>
      <c r="ES61" s="66"/>
      <c r="ET61" s="66"/>
      <c r="EU61" s="66"/>
      <c r="EV61" s="65"/>
      <c r="EW61" s="340"/>
      <c r="EX61" s="340"/>
      <c r="EY61" s="340"/>
      <c r="EZ61" s="340"/>
      <c r="FA61" s="340"/>
      <c r="FB61" s="340"/>
      <c r="FC61" s="340"/>
      <c r="FD61" s="340"/>
      <c r="FE61" s="379">
        <f t="shared" si="171"/>
        <v>0</v>
      </c>
      <c r="FF61" s="379">
        <f t="shared" si="172"/>
        <v>0</v>
      </c>
      <c r="FH61" s="10"/>
      <c r="FI61" s="67"/>
      <c r="FJ61" s="66"/>
      <c r="FK61" s="66"/>
      <c r="FL61" s="66"/>
      <c r="FM61" s="65"/>
      <c r="FN61" s="340"/>
      <c r="FO61" s="340"/>
      <c r="FP61" s="340"/>
      <c r="FQ61" s="340"/>
      <c r="FR61" s="340"/>
      <c r="FS61" s="340"/>
      <c r="FT61" s="340"/>
      <c r="FU61" s="340"/>
      <c r="FV61" s="379">
        <f t="shared" si="173"/>
        <v>0</v>
      </c>
      <c r="FW61" s="379">
        <f t="shared" si="174"/>
        <v>0</v>
      </c>
      <c r="FY61" s="10"/>
      <c r="FZ61" s="67"/>
      <c r="GA61" s="66"/>
      <c r="GB61" s="66"/>
      <c r="GC61" s="66"/>
      <c r="GD61" s="65"/>
      <c r="GE61" s="340"/>
      <c r="GF61" s="340"/>
      <c r="GG61" s="340"/>
      <c r="GH61" s="340"/>
      <c r="GI61" s="340"/>
      <c r="GJ61" s="340"/>
      <c r="GK61" s="340"/>
      <c r="GL61" s="340"/>
      <c r="GM61" s="379">
        <f t="shared" si="175"/>
        <v>0</v>
      </c>
      <c r="GN61" s="379">
        <f t="shared" si="176"/>
        <v>0</v>
      </c>
      <c r="GP61" s="10"/>
      <c r="GQ61" s="67"/>
      <c r="GR61" s="66"/>
      <c r="GS61" s="66"/>
      <c r="GT61" s="66"/>
      <c r="GU61" s="65"/>
      <c r="GV61" s="41"/>
      <c r="GW61" s="41"/>
      <c r="GX61" s="41"/>
      <c r="GY61" s="41"/>
      <c r="GZ61" s="41"/>
      <c r="HA61" s="41"/>
      <c r="HB61" s="41"/>
      <c r="HC61" s="41"/>
      <c r="HD61" s="48">
        <f t="shared" si="177"/>
        <v>0</v>
      </c>
      <c r="HE61" s="48">
        <f t="shared" si="178"/>
        <v>0</v>
      </c>
      <c r="HG61" s="10"/>
      <c r="HH61" s="67"/>
      <c r="HI61" s="66"/>
      <c r="HJ61" s="66"/>
      <c r="HK61" s="66"/>
      <c r="HL61" s="65"/>
      <c r="HM61" s="41"/>
      <c r="HN61" s="41"/>
      <c r="HO61" s="41"/>
      <c r="HP61" s="41"/>
      <c r="HQ61" s="41"/>
      <c r="HR61" s="41"/>
      <c r="HS61" s="41"/>
      <c r="HT61" s="41"/>
      <c r="HU61" s="48">
        <f t="shared" si="179"/>
        <v>0</v>
      </c>
      <c r="HV61" s="48">
        <f t="shared" si="180"/>
        <v>0</v>
      </c>
      <c r="HX61" s="10"/>
      <c r="HY61" s="67"/>
      <c r="HZ61" s="66"/>
      <c r="IA61" s="66"/>
      <c r="IB61" s="66"/>
      <c r="IC61" s="65"/>
      <c r="ID61" s="41"/>
      <c r="IE61" s="41"/>
      <c r="IF61" s="41"/>
      <c r="IG61" s="41"/>
      <c r="IH61" s="41"/>
      <c r="II61" s="41"/>
      <c r="IJ61" s="41"/>
      <c r="IK61" s="41"/>
      <c r="IL61" s="48">
        <f t="shared" si="181"/>
        <v>0</v>
      </c>
      <c r="IM61" s="48">
        <f t="shared" si="182"/>
        <v>0</v>
      </c>
    </row>
    <row r="62" spans="3:247">
      <c r="E62" s="39" t="s">
        <v>625</v>
      </c>
      <c r="F62" s="40"/>
      <c r="G62" s="39" t="s">
        <v>24</v>
      </c>
      <c r="H62" s="42"/>
      <c r="I62" s="39"/>
      <c r="J62" s="40"/>
      <c r="K62" s="39"/>
      <c r="L62" s="40"/>
      <c r="M62" s="39"/>
      <c r="N62" s="40"/>
      <c r="O62" s="39"/>
      <c r="Q62" s="10"/>
      <c r="R62" s="67"/>
      <c r="S62" s="66"/>
      <c r="T62" s="66"/>
      <c r="U62" s="66"/>
      <c r="V62" s="65"/>
      <c r="W62" s="340"/>
      <c r="X62" s="340"/>
      <c r="Y62" s="340"/>
      <c r="Z62" s="340"/>
      <c r="AA62" s="340"/>
      <c r="AB62" s="340"/>
      <c r="AC62" s="340"/>
      <c r="AD62" s="340"/>
      <c r="AE62" s="379">
        <f t="shared" si="183"/>
        <v>0</v>
      </c>
      <c r="AF62" s="379">
        <f t="shared" si="184"/>
        <v>0</v>
      </c>
      <c r="AH62" s="1"/>
      <c r="AI62" s="67"/>
      <c r="AJ62" s="66"/>
      <c r="AK62" s="66"/>
      <c r="AL62" s="66"/>
      <c r="AM62" s="65"/>
      <c r="AN62" s="340"/>
      <c r="AO62" s="340"/>
      <c r="AP62" s="340"/>
      <c r="AQ62" s="340"/>
      <c r="AR62" s="340"/>
      <c r="AS62" s="340"/>
      <c r="AT62" s="340"/>
      <c r="AU62" s="340"/>
      <c r="AV62" s="379">
        <f t="shared" si="185"/>
        <v>0</v>
      </c>
      <c r="AW62" s="379">
        <f t="shared" si="186"/>
        <v>0</v>
      </c>
      <c r="AY62" s="10"/>
      <c r="AZ62" s="67"/>
      <c r="BA62" s="66"/>
      <c r="BB62" s="66"/>
      <c r="BC62" s="66"/>
      <c r="BD62" s="65"/>
      <c r="BE62" s="41"/>
      <c r="BF62" s="41"/>
      <c r="BG62" s="41"/>
      <c r="BH62" s="41"/>
      <c r="BI62" s="41"/>
      <c r="BJ62" s="41"/>
      <c r="BK62" s="41"/>
      <c r="BL62" s="41"/>
      <c r="BM62" s="48">
        <f t="shared" si="187"/>
        <v>0</v>
      </c>
      <c r="BN62" s="48">
        <f t="shared" si="188"/>
        <v>0</v>
      </c>
      <c r="BP62" s="10"/>
      <c r="BQ62" s="67"/>
      <c r="BR62" s="66"/>
      <c r="BS62" s="66"/>
      <c r="BT62" s="66"/>
      <c r="BU62" s="65"/>
      <c r="BV62" s="340"/>
      <c r="BW62" s="340"/>
      <c r="BX62" s="340"/>
      <c r="BY62" s="340"/>
      <c r="BZ62" s="340"/>
      <c r="CA62" s="340"/>
      <c r="CB62" s="340"/>
      <c r="CC62" s="340"/>
      <c r="CD62" s="379">
        <f t="shared" si="165"/>
        <v>0</v>
      </c>
      <c r="CE62" s="379">
        <f t="shared" si="166"/>
        <v>0</v>
      </c>
      <c r="CU62" s="10"/>
      <c r="CV62" s="67"/>
      <c r="CW62" s="66"/>
      <c r="CX62" s="66"/>
      <c r="CY62" s="66"/>
      <c r="CZ62" s="65"/>
      <c r="DA62" s="340"/>
      <c r="DB62" s="340"/>
      <c r="DC62" s="340"/>
      <c r="DD62" s="340"/>
      <c r="DE62" s="340"/>
      <c r="DF62" s="340"/>
      <c r="DG62" s="340"/>
      <c r="DH62" s="340"/>
      <c r="DI62" s="379">
        <f t="shared" si="167"/>
        <v>0</v>
      </c>
      <c r="DJ62" s="379">
        <f t="shared" si="168"/>
        <v>0</v>
      </c>
      <c r="DL62" s="10"/>
      <c r="DM62" s="67"/>
      <c r="DN62" s="66"/>
      <c r="DO62" s="66"/>
      <c r="DP62" s="66"/>
      <c r="DQ62" s="65"/>
      <c r="DR62" s="41"/>
      <c r="DS62" s="41"/>
      <c r="DT62" s="41"/>
      <c r="DU62" s="41"/>
      <c r="DV62" s="41"/>
      <c r="DW62" s="41"/>
      <c r="DX62" s="41"/>
      <c r="DY62" s="41"/>
      <c r="DZ62" s="33">
        <f t="shared" si="169"/>
        <v>0</v>
      </c>
      <c r="EA62" s="33">
        <f t="shared" si="170"/>
        <v>0</v>
      </c>
      <c r="EQ62" s="10"/>
      <c r="ER62" s="67"/>
      <c r="ES62" s="66"/>
      <c r="ET62" s="66"/>
      <c r="EU62" s="66"/>
      <c r="EV62" s="65"/>
      <c r="EW62" s="340"/>
      <c r="EX62" s="340"/>
      <c r="EY62" s="340"/>
      <c r="EZ62" s="340"/>
      <c r="FA62" s="340"/>
      <c r="FB62" s="340"/>
      <c r="FC62" s="340"/>
      <c r="FD62" s="340"/>
      <c r="FE62" s="379">
        <f t="shared" si="171"/>
        <v>0</v>
      </c>
      <c r="FF62" s="379">
        <f t="shared" si="172"/>
        <v>0</v>
      </c>
      <c r="FH62" s="10"/>
      <c r="FI62" s="67"/>
      <c r="FJ62" s="66"/>
      <c r="FK62" s="66"/>
      <c r="FL62" s="66"/>
      <c r="FM62" s="65"/>
      <c r="FN62" s="340"/>
      <c r="FO62" s="340"/>
      <c r="FP62" s="340"/>
      <c r="FQ62" s="340"/>
      <c r="FR62" s="340"/>
      <c r="FS62" s="340"/>
      <c r="FT62" s="340"/>
      <c r="FU62" s="340"/>
      <c r="FV62" s="379">
        <f t="shared" si="173"/>
        <v>0</v>
      </c>
      <c r="FW62" s="379">
        <f t="shared" si="174"/>
        <v>0</v>
      </c>
      <c r="FY62" s="10"/>
      <c r="FZ62" s="67"/>
      <c r="GA62" s="66"/>
      <c r="GB62" s="66"/>
      <c r="GC62" s="66"/>
      <c r="GD62" s="65"/>
      <c r="GE62" s="340"/>
      <c r="GF62" s="340"/>
      <c r="GG62" s="340"/>
      <c r="GH62" s="340"/>
      <c r="GI62" s="340"/>
      <c r="GJ62" s="340"/>
      <c r="GK62" s="340"/>
      <c r="GL62" s="340"/>
      <c r="GM62" s="379">
        <f t="shared" si="175"/>
        <v>0</v>
      </c>
      <c r="GN62" s="379">
        <f t="shared" si="176"/>
        <v>0</v>
      </c>
      <c r="GP62" s="10"/>
      <c r="GQ62" s="67"/>
      <c r="GR62" s="66"/>
      <c r="GS62" s="66"/>
      <c r="GT62" s="66"/>
      <c r="GU62" s="65"/>
      <c r="GV62" s="41"/>
      <c r="GW62" s="41"/>
      <c r="GX62" s="41"/>
      <c r="GY62" s="41"/>
      <c r="GZ62" s="41"/>
      <c r="HA62" s="41"/>
      <c r="HB62" s="41"/>
      <c r="HC62" s="41"/>
      <c r="HD62" s="48">
        <f t="shared" si="177"/>
        <v>0</v>
      </c>
      <c r="HE62" s="48">
        <f t="shared" si="178"/>
        <v>0</v>
      </c>
      <c r="HG62" s="10"/>
      <c r="HH62" s="67"/>
      <c r="HI62" s="66"/>
      <c r="HJ62" s="66"/>
      <c r="HK62" s="66"/>
      <c r="HL62" s="65"/>
      <c r="HM62" s="41"/>
      <c r="HN62" s="41"/>
      <c r="HO62" s="41"/>
      <c r="HP62" s="41"/>
      <c r="HQ62" s="41"/>
      <c r="HR62" s="41"/>
      <c r="HS62" s="41"/>
      <c r="HT62" s="41"/>
      <c r="HU62" s="48">
        <f t="shared" si="179"/>
        <v>0</v>
      </c>
      <c r="HV62" s="48">
        <f t="shared" si="180"/>
        <v>0</v>
      </c>
      <c r="HX62" s="10"/>
      <c r="HY62" s="67"/>
      <c r="HZ62" s="66"/>
      <c r="IA62" s="66"/>
      <c r="IB62" s="66"/>
      <c r="IC62" s="65"/>
      <c r="ID62" s="41"/>
      <c r="IE62" s="41"/>
      <c r="IF62" s="41"/>
      <c r="IG62" s="41"/>
      <c r="IH62" s="41"/>
      <c r="II62" s="41"/>
      <c r="IJ62" s="41"/>
      <c r="IK62" s="41"/>
      <c r="IL62" s="48">
        <f t="shared" si="181"/>
        <v>0</v>
      </c>
      <c r="IM62" s="48">
        <f t="shared" si="182"/>
        <v>0</v>
      </c>
    </row>
    <row r="63" spans="3:247">
      <c r="E63" s="39" t="s">
        <v>625</v>
      </c>
      <c r="F63" s="40"/>
      <c r="G63" s="39" t="s">
        <v>24</v>
      </c>
      <c r="H63" s="42"/>
      <c r="I63" s="39"/>
      <c r="J63" s="40"/>
      <c r="K63" s="39"/>
      <c r="L63" s="40"/>
      <c r="M63" s="39"/>
      <c r="N63" s="40"/>
      <c r="O63" s="39"/>
      <c r="Q63" s="10"/>
      <c r="R63" s="67"/>
      <c r="S63" s="66"/>
      <c r="T63" s="66"/>
      <c r="U63" s="66"/>
      <c r="V63" s="65"/>
      <c r="W63" s="340"/>
      <c r="X63" s="340"/>
      <c r="Y63" s="340"/>
      <c r="Z63" s="340"/>
      <c r="AA63" s="340"/>
      <c r="AB63" s="340"/>
      <c r="AC63" s="340"/>
      <c r="AD63" s="340"/>
      <c r="AE63" s="379">
        <f t="shared" si="183"/>
        <v>0</v>
      </c>
      <c r="AF63" s="379">
        <f t="shared" si="184"/>
        <v>0</v>
      </c>
      <c r="AH63" s="1"/>
      <c r="AI63" s="67"/>
      <c r="AJ63" s="66"/>
      <c r="AK63" s="66"/>
      <c r="AL63" s="66"/>
      <c r="AM63" s="65"/>
      <c r="AN63" s="340"/>
      <c r="AO63" s="340"/>
      <c r="AP63" s="340"/>
      <c r="AQ63" s="340"/>
      <c r="AR63" s="340"/>
      <c r="AS63" s="340"/>
      <c r="AT63" s="340"/>
      <c r="AU63" s="340"/>
      <c r="AV63" s="379">
        <f t="shared" si="185"/>
        <v>0</v>
      </c>
      <c r="AW63" s="379">
        <f t="shared" si="186"/>
        <v>0</v>
      </c>
      <c r="AY63" s="10"/>
      <c r="AZ63" s="67"/>
      <c r="BA63" s="66"/>
      <c r="BB63" s="66"/>
      <c r="BC63" s="66"/>
      <c r="BD63" s="65"/>
      <c r="BE63" s="41"/>
      <c r="BF63" s="41"/>
      <c r="BG63" s="41"/>
      <c r="BH63" s="41"/>
      <c r="BI63" s="41"/>
      <c r="BJ63" s="41"/>
      <c r="BK63" s="41"/>
      <c r="BL63" s="41"/>
      <c r="BM63" s="48">
        <f t="shared" si="187"/>
        <v>0</v>
      </c>
      <c r="BN63" s="48">
        <f t="shared" si="188"/>
        <v>0</v>
      </c>
      <c r="BP63" s="10"/>
      <c r="BQ63" s="67"/>
      <c r="BR63" s="66"/>
      <c r="BS63" s="66"/>
      <c r="BT63" s="66"/>
      <c r="BU63" s="65"/>
      <c r="BV63" s="340"/>
      <c r="BW63" s="340"/>
      <c r="BX63" s="340"/>
      <c r="BY63" s="340"/>
      <c r="BZ63" s="340"/>
      <c r="CA63" s="340"/>
      <c r="CB63" s="340"/>
      <c r="CC63" s="340"/>
      <c r="CD63" s="379">
        <f t="shared" si="165"/>
        <v>0</v>
      </c>
      <c r="CE63" s="379">
        <f t="shared" si="166"/>
        <v>0</v>
      </c>
      <c r="CU63" s="10"/>
      <c r="CV63" s="67"/>
      <c r="CW63" s="66"/>
      <c r="CX63" s="66"/>
      <c r="CY63" s="66"/>
      <c r="CZ63" s="65"/>
      <c r="DA63" s="340"/>
      <c r="DB63" s="340"/>
      <c r="DC63" s="340"/>
      <c r="DD63" s="340"/>
      <c r="DE63" s="340"/>
      <c r="DF63" s="340"/>
      <c r="DG63" s="340"/>
      <c r="DH63" s="340"/>
      <c r="DI63" s="379">
        <f t="shared" si="167"/>
        <v>0</v>
      </c>
      <c r="DJ63" s="379">
        <f t="shared" si="168"/>
        <v>0</v>
      </c>
      <c r="DL63" s="10"/>
      <c r="DM63" s="67"/>
      <c r="DN63" s="66"/>
      <c r="DO63" s="66"/>
      <c r="DP63" s="66"/>
      <c r="DQ63" s="65"/>
      <c r="DR63" s="41"/>
      <c r="DS63" s="41"/>
      <c r="DT63" s="41"/>
      <c r="DU63" s="41"/>
      <c r="DV63" s="41"/>
      <c r="DW63" s="41"/>
      <c r="DX63" s="41"/>
      <c r="DY63" s="41"/>
      <c r="DZ63" s="33">
        <f t="shared" si="169"/>
        <v>0</v>
      </c>
      <c r="EA63" s="33">
        <f t="shared" si="170"/>
        <v>0</v>
      </c>
      <c r="EQ63" s="10"/>
      <c r="ER63" s="67"/>
      <c r="ES63" s="66"/>
      <c r="ET63" s="66"/>
      <c r="EU63" s="66"/>
      <c r="EV63" s="65"/>
      <c r="EW63" s="340"/>
      <c r="EX63" s="340"/>
      <c r="EY63" s="340"/>
      <c r="EZ63" s="340"/>
      <c r="FA63" s="340"/>
      <c r="FB63" s="340"/>
      <c r="FC63" s="340"/>
      <c r="FD63" s="340"/>
      <c r="FE63" s="379">
        <f t="shared" si="171"/>
        <v>0</v>
      </c>
      <c r="FF63" s="379">
        <f t="shared" si="172"/>
        <v>0</v>
      </c>
      <c r="FH63" s="10"/>
      <c r="FI63" s="67"/>
      <c r="FJ63" s="66"/>
      <c r="FK63" s="66"/>
      <c r="FL63" s="66"/>
      <c r="FM63" s="65"/>
      <c r="FN63" s="340"/>
      <c r="FO63" s="340"/>
      <c r="FP63" s="340"/>
      <c r="FQ63" s="340"/>
      <c r="FR63" s="340"/>
      <c r="FS63" s="340"/>
      <c r="FT63" s="340"/>
      <c r="FU63" s="340"/>
      <c r="FV63" s="379">
        <f t="shared" si="173"/>
        <v>0</v>
      </c>
      <c r="FW63" s="379">
        <f t="shared" si="174"/>
        <v>0</v>
      </c>
      <c r="FY63" s="10"/>
      <c r="FZ63" s="67"/>
      <c r="GA63" s="66"/>
      <c r="GB63" s="66"/>
      <c r="GC63" s="66"/>
      <c r="GD63" s="65"/>
      <c r="GE63" s="340"/>
      <c r="GF63" s="340"/>
      <c r="GG63" s="340"/>
      <c r="GH63" s="340"/>
      <c r="GI63" s="340"/>
      <c r="GJ63" s="340"/>
      <c r="GK63" s="340"/>
      <c r="GL63" s="340"/>
      <c r="GM63" s="379">
        <f t="shared" si="175"/>
        <v>0</v>
      </c>
      <c r="GN63" s="379">
        <f t="shared" si="176"/>
        <v>0</v>
      </c>
      <c r="GP63" s="10"/>
      <c r="GQ63" s="67"/>
      <c r="GR63" s="66"/>
      <c r="GS63" s="66"/>
      <c r="GT63" s="66"/>
      <c r="GU63" s="65"/>
      <c r="GV63" s="41"/>
      <c r="GW63" s="41"/>
      <c r="GX63" s="41"/>
      <c r="GY63" s="41"/>
      <c r="GZ63" s="41"/>
      <c r="HA63" s="41"/>
      <c r="HB63" s="41"/>
      <c r="HC63" s="41"/>
      <c r="HD63" s="48">
        <f t="shared" si="177"/>
        <v>0</v>
      </c>
      <c r="HE63" s="48">
        <f t="shared" si="178"/>
        <v>0</v>
      </c>
      <c r="HG63" s="10"/>
      <c r="HH63" s="67"/>
      <c r="HI63" s="66"/>
      <c r="HJ63" s="66"/>
      <c r="HK63" s="66"/>
      <c r="HL63" s="65"/>
      <c r="HM63" s="41"/>
      <c r="HN63" s="41"/>
      <c r="HO63" s="41"/>
      <c r="HP63" s="41"/>
      <c r="HQ63" s="41"/>
      <c r="HR63" s="41"/>
      <c r="HS63" s="41"/>
      <c r="HT63" s="41"/>
      <c r="HU63" s="48">
        <f t="shared" si="179"/>
        <v>0</v>
      </c>
      <c r="HV63" s="48">
        <f t="shared" si="180"/>
        <v>0</v>
      </c>
      <c r="HX63" s="10"/>
      <c r="HY63" s="67"/>
      <c r="HZ63" s="66"/>
      <c r="IA63" s="66"/>
      <c r="IB63" s="66"/>
      <c r="IC63" s="65"/>
      <c r="ID63" s="41"/>
      <c r="IE63" s="41"/>
      <c r="IF63" s="41"/>
      <c r="IG63" s="41"/>
      <c r="IH63" s="41"/>
      <c r="II63" s="41"/>
      <c r="IJ63" s="41"/>
      <c r="IK63" s="41"/>
      <c r="IL63" s="48">
        <f t="shared" si="181"/>
        <v>0</v>
      </c>
      <c r="IM63" s="48">
        <f t="shared" si="182"/>
        <v>0</v>
      </c>
    </row>
    <row r="64" spans="3:247">
      <c r="E64" s="39" t="s">
        <v>625</v>
      </c>
      <c r="F64" s="40"/>
      <c r="G64" s="39" t="s">
        <v>24</v>
      </c>
      <c r="H64" s="42"/>
      <c r="I64" s="39"/>
      <c r="J64" s="40"/>
      <c r="K64" s="39"/>
      <c r="L64" s="40"/>
      <c r="M64" s="39"/>
      <c r="N64" s="40"/>
      <c r="O64" s="39"/>
      <c r="Q64" s="10"/>
      <c r="R64" s="67"/>
      <c r="S64" s="66"/>
      <c r="T64" s="66"/>
      <c r="U64" s="66"/>
      <c r="V64" s="65"/>
      <c r="W64" s="340"/>
      <c r="X64" s="340"/>
      <c r="Y64" s="340"/>
      <c r="Z64" s="340"/>
      <c r="AA64" s="340"/>
      <c r="AB64" s="340"/>
      <c r="AC64" s="340"/>
      <c r="AD64" s="340"/>
      <c r="AE64" s="379">
        <f t="shared" si="183"/>
        <v>0</v>
      </c>
      <c r="AF64" s="379">
        <f t="shared" si="184"/>
        <v>0</v>
      </c>
      <c r="AH64" s="1"/>
      <c r="AI64" s="67"/>
      <c r="AJ64" s="66"/>
      <c r="AK64" s="66"/>
      <c r="AL64" s="66"/>
      <c r="AM64" s="65"/>
      <c r="AN64" s="340"/>
      <c r="AO64" s="340"/>
      <c r="AP64" s="340"/>
      <c r="AQ64" s="340"/>
      <c r="AR64" s="340"/>
      <c r="AS64" s="340"/>
      <c r="AT64" s="340"/>
      <c r="AU64" s="340"/>
      <c r="AV64" s="379">
        <f t="shared" si="185"/>
        <v>0</v>
      </c>
      <c r="AW64" s="379">
        <f t="shared" si="186"/>
        <v>0</v>
      </c>
      <c r="AY64" s="10"/>
      <c r="AZ64" s="67"/>
      <c r="BA64" s="66"/>
      <c r="BB64" s="66"/>
      <c r="BC64" s="66"/>
      <c r="BD64" s="65"/>
      <c r="BE64" s="41"/>
      <c r="BF64" s="41"/>
      <c r="BG64" s="41"/>
      <c r="BH64" s="41"/>
      <c r="BI64" s="41"/>
      <c r="BJ64" s="41"/>
      <c r="BK64" s="41"/>
      <c r="BL64" s="41"/>
      <c r="BM64" s="48">
        <f t="shared" si="187"/>
        <v>0</v>
      </c>
      <c r="BN64" s="48">
        <f t="shared" si="188"/>
        <v>0</v>
      </c>
      <c r="BP64" s="10"/>
      <c r="BQ64" s="67"/>
      <c r="BR64" s="66"/>
      <c r="BS64" s="66"/>
      <c r="BT64" s="66"/>
      <c r="BU64" s="65"/>
      <c r="BV64" s="340"/>
      <c r="BW64" s="340"/>
      <c r="BX64" s="340"/>
      <c r="BY64" s="340"/>
      <c r="BZ64" s="340"/>
      <c r="CA64" s="340"/>
      <c r="CB64" s="340"/>
      <c r="CC64" s="340"/>
      <c r="CD64" s="379">
        <f t="shared" si="165"/>
        <v>0</v>
      </c>
      <c r="CE64" s="379">
        <f t="shared" si="166"/>
        <v>0</v>
      </c>
      <c r="CU64" s="10"/>
      <c r="CV64" s="67"/>
      <c r="CW64" s="66"/>
      <c r="CX64" s="66"/>
      <c r="CY64" s="66"/>
      <c r="CZ64" s="65"/>
      <c r="DA64" s="340"/>
      <c r="DB64" s="340"/>
      <c r="DC64" s="340"/>
      <c r="DD64" s="340"/>
      <c r="DE64" s="340"/>
      <c r="DF64" s="340"/>
      <c r="DG64" s="340"/>
      <c r="DH64" s="340"/>
      <c r="DI64" s="379">
        <f t="shared" si="167"/>
        <v>0</v>
      </c>
      <c r="DJ64" s="379">
        <f t="shared" si="168"/>
        <v>0</v>
      </c>
      <c r="DL64" s="10"/>
      <c r="DM64" s="67"/>
      <c r="DN64" s="66"/>
      <c r="DO64" s="66"/>
      <c r="DP64" s="66"/>
      <c r="DQ64" s="65"/>
      <c r="DR64" s="41"/>
      <c r="DS64" s="41"/>
      <c r="DT64" s="41"/>
      <c r="DU64" s="41"/>
      <c r="DV64" s="41"/>
      <c r="DW64" s="41"/>
      <c r="DX64" s="41"/>
      <c r="DY64" s="41"/>
      <c r="DZ64" s="33">
        <f t="shared" si="169"/>
        <v>0</v>
      </c>
      <c r="EA64" s="33">
        <f t="shared" si="170"/>
        <v>0</v>
      </c>
      <c r="EQ64" s="10"/>
      <c r="ER64" s="67"/>
      <c r="ES64" s="66"/>
      <c r="ET64" s="66"/>
      <c r="EU64" s="66"/>
      <c r="EV64" s="65"/>
      <c r="EW64" s="340"/>
      <c r="EX64" s="340"/>
      <c r="EY64" s="340"/>
      <c r="EZ64" s="340"/>
      <c r="FA64" s="340"/>
      <c r="FB64" s="340"/>
      <c r="FC64" s="340"/>
      <c r="FD64" s="340"/>
      <c r="FE64" s="379">
        <f t="shared" si="171"/>
        <v>0</v>
      </c>
      <c r="FF64" s="379">
        <f t="shared" si="172"/>
        <v>0</v>
      </c>
      <c r="FH64" s="10"/>
      <c r="FI64" s="67"/>
      <c r="FJ64" s="66"/>
      <c r="FK64" s="66"/>
      <c r="FL64" s="66"/>
      <c r="FM64" s="65"/>
      <c r="FN64" s="340"/>
      <c r="FO64" s="340"/>
      <c r="FP64" s="340"/>
      <c r="FQ64" s="340"/>
      <c r="FR64" s="340"/>
      <c r="FS64" s="340"/>
      <c r="FT64" s="340"/>
      <c r="FU64" s="340"/>
      <c r="FV64" s="379">
        <f t="shared" si="173"/>
        <v>0</v>
      </c>
      <c r="FW64" s="379">
        <f t="shared" si="174"/>
        <v>0</v>
      </c>
      <c r="FY64" s="10"/>
      <c r="FZ64" s="67"/>
      <c r="GA64" s="66"/>
      <c r="GB64" s="66"/>
      <c r="GC64" s="66"/>
      <c r="GD64" s="65"/>
      <c r="GE64" s="340"/>
      <c r="GF64" s="340"/>
      <c r="GG64" s="340"/>
      <c r="GH64" s="340"/>
      <c r="GI64" s="340"/>
      <c r="GJ64" s="340"/>
      <c r="GK64" s="340"/>
      <c r="GL64" s="340"/>
      <c r="GM64" s="379">
        <f t="shared" si="175"/>
        <v>0</v>
      </c>
      <c r="GN64" s="379">
        <f t="shared" si="176"/>
        <v>0</v>
      </c>
      <c r="GP64" s="10"/>
      <c r="GQ64" s="67"/>
      <c r="GR64" s="66"/>
      <c r="GS64" s="66"/>
      <c r="GT64" s="66"/>
      <c r="GU64" s="65"/>
      <c r="GV64" s="41"/>
      <c r="GW64" s="41"/>
      <c r="GX64" s="41"/>
      <c r="GY64" s="41"/>
      <c r="GZ64" s="41"/>
      <c r="HA64" s="41"/>
      <c r="HB64" s="41"/>
      <c r="HC64" s="41"/>
      <c r="HD64" s="48">
        <f t="shared" si="177"/>
        <v>0</v>
      </c>
      <c r="HE64" s="48">
        <f t="shared" si="178"/>
        <v>0</v>
      </c>
      <c r="HG64" s="10"/>
      <c r="HH64" s="67"/>
      <c r="HI64" s="66"/>
      <c r="HJ64" s="66"/>
      <c r="HK64" s="66"/>
      <c r="HL64" s="65"/>
      <c r="HM64" s="41"/>
      <c r="HN64" s="41"/>
      <c r="HO64" s="41"/>
      <c r="HP64" s="41"/>
      <c r="HQ64" s="41"/>
      <c r="HR64" s="41"/>
      <c r="HS64" s="41"/>
      <c r="HT64" s="41"/>
      <c r="HU64" s="48">
        <f t="shared" si="179"/>
        <v>0</v>
      </c>
      <c r="HV64" s="48">
        <f t="shared" si="180"/>
        <v>0</v>
      </c>
      <c r="HX64" s="10"/>
      <c r="HY64" s="67"/>
      <c r="HZ64" s="66"/>
      <c r="IA64" s="66"/>
      <c r="IB64" s="66"/>
      <c r="IC64" s="65"/>
      <c r="ID64" s="41"/>
      <c r="IE64" s="41"/>
      <c r="IF64" s="41"/>
      <c r="IG64" s="41"/>
      <c r="IH64" s="41"/>
      <c r="II64" s="41"/>
      <c r="IJ64" s="41"/>
      <c r="IK64" s="41"/>
      <c r="IL64" s="48">
        <f t="shared" si="181"/>
        <v>0</v>
      </c>
      <c r="IM64" s="48">
        <f t="shared" si="182"/>
        <v>0</v>
      </c>
    </row>
    <row r="65" spans="3:247">
      <c r="E65" s="39" t="s">
        <v>625</v>
      </c>
      <c r="F65" s="40"/>
      <c r="G65" s="39" t="s">
        <v>24</v>
      </c>
      <c r="H65" s="42"/>
      <c r="I65" s="39"/>
      <c r="J65" s="40"/>
      <c r="K65" s="39"/>
      <c r="L65" s="40"/>
      <c r="M65" s="39"/>
      <c r="N65" s="40"/>
      <c r="O65" s="39"/>
      <c r="Q65" s="10"/>
      <c r="R65" s="67"/>
      <c r="S65" s="66"/>
      <c r="T65" s="66"/>
      <c r="U65" s="66"/>
      <c r="V65" s="65"/>
      <c r="W65" s="340"/>
      <c r="X65" s="340"/>
      <c r="Y65" s="340"/>
      <c r="Z65" s="340"/>
      <c r="AA65" s="340"/>
      <c r="AB65" s="340"/>
      <c r="AC65" s="340"/>
      <c r="AD65" s="340"/>
      <c r="AE65" s="379">
        <f>SUM(R65:V65)</f>
        <v>0</v>
      </c>
      <c r="AF65" s="379">
        <f t="shared" si="184"/>
        <v>0</v>
      </c>
      <c r="AH65" s="1"/>
      <c r="AI65" s="67"/>
      <c r="AJ65" s="66"/>
      <c r="AK65" s="66"/>
      <c r="AL65" s="66"/>
      <c r="AM65" s="65"/>
      <c r="AN65" s="340"/>
      <c r="AO65" s="340"/>
      <c r="AP65" s="340"/>
      <c r="AQ65" s="340"/>
      <c r="AR65" s="340"/>
      <c r="AS65" s="340"/>
      <c r="AT65" s="340"/>
      <c r="AU65" s="340"/>
      <c r="AV65" s="379">
        <f>SUM(AI65:AM65)</f>
        <v>0</v>
      </c>
      <c r="AW65" s="379">
        <f t="shared" si="186"/>
        <v>0</v>
      </c>
      <c r="AY65" s="10"/>
      <c r="AZ65" s="67"/>
      <c r="BA65" s="66"/>
      <c r="BB65" s="66"/>
      <c r="BC65" s="66"/>
      <c r="BD65" s="65"/>
      <c r="BE65" s="41"/>
      <c r="BF65" s="41"/>
      <c r="BG65" s="41"/>
      <c r="BH65" s="41"/>
      <c r="BI65" s="41"/>
      <c r="BJ65" s="41"/>
      <c r="BK65" s="41"/>
      <c r="BL65" s="41"/>
      <c r="BM65" s="48">
        <f>SUM(AZ65:BD65)</f>
        <v>0</v>
      </c>
      <c r="BN65" s="48">
        <f t="shared" si="188"/>
        <v>0</v>
      </c>
      <c r="BP65" s="10"/>
      <c r="BQ65" s="67"/>
      <c r="BR65" s="66"/>
      <c r="BS65" s="66"/>
      <c r="BT65" s="66"/>
      <c r="BU65" s="65"/>
      <c r="BV65" s="340"/>
      <c r="BW65" s="340"/>
      <c r="BX65" s="340"/>
      <c r="BY65" s="340"/>
      <c r="BZ65" s="340"/>
      <c r="CA65" s="340"/>
      <c r="CB65" s="340"/>
      <c r="CC65" s="340"/>
      <c r="CD65" s="379">
        <f t="shared" si="165"/>
        <v>0</v>
      </c>
      <c r="CE65" s="379">
        <f t="shared" si="166"/>
        <v>0</v>
      </c>
      <c r="CU65" s="10"/>
      <c r="CV65" s="67"/>
      <c r="CW65" s="66"/>
      <c r="CX65" s="66"/>
      <c r="CY65" s="66"/>
      <c r="CZ65" s="65"/>
      <c r="DA65" s="340"/>
      <c r="DB65" s="340"/>
      <c r="DC65" s="340"/>
      <c r="DD65" s="340"/>
      <c r="DE65" s="340"/>
      <c r="DF65" s="340"/>
      <c r="DG65" s="340"/>
      <c r="DH65" s="340"/>
      <c r="DI65" s="379">
        <f t="shared" si="167"/>
        <v>0</v>
      </c>
      <c r="DJ65" s="379">
        <f t="shared" si="168"/>
        <v>0</v>
      </c>
      <c r="DL65" s="10"/>
      <c r="DM65" s="67"/>
      <c r="DN65" s="66"/>
      <c r="DO65" s="66"/>
      <c r="DP65" s="66"/>
      <c r="DQ65" s="65"/>
      <c r="DR65" s="41"/>
      <c r="DS65" s="41"/>
      <c r="DT65" s="41"/>
      <c r="DU65" s="41"/>
      <c r="DV65" s="41"/>
      <c r="DW65" s="41"/>
      <c r="DX65" s="41"/>
      <c r="DY65" s="41"/>
      <c r="DZ65" s="33">
        <f t="shared" si="169"/>
        <v>0</v>
      </c>
      <c r="EA65" s="33">
        <f t="shared" si="170"/>
        <v>0</v>
      </c>
      <c r="EQ65" s="10"/>
      <c r="ER65" s="67"/>
      <c r="ES65" s="66"/>
      <c r="ET65" s="66"/>
      <c r="EU65" s="66"/>
      <c r="EV65" s="65"/>
      <c r="EW65" s="340"/>
      <c r="EX65" s="340"/>
      <c r="EY65" s="340"/>
      <c r="EZ65" s="340"/>
      <c r="FA65" s="340"/>
      <c r="FB65" s="340"/>
      <c r="FC65" s="340"/>
      <c r="FD65" s="340"/>
      <c r="FE65" s="379">
        <f t="shared" si="171"/>
        <v>0</v>
      </c>
      <c r="FF65" s="379">
        <f t="shared" si="172"/>
        <v>0</v>
      </c>
      <c r="FH65" s="10"/>
      <c r="FI65" s="67"/>
      <c r="FJ65" s="66"/>
      <c r="FK65" s="66"/>
      <c r="FL65" s="66"/>
      <c r="FM65" s="65"/>
      <c r="FN65" s="340"/>
      <c r="FO65" s="340"/>
      <c r="FP65" s="340"/>
      <c r="FQ65" s="340"/>
      <c r="FR65" s="340"/>
      <c r="FS65" s="340"/>
      <c r="FT65" s="340"/>
      <c r="FU65" s="340"/>
      <c r="FV65" s="379">
        <f t="shared" si="173"/>
        <v>0</v>
      </c>
      <c r="FW65" s="379">
        <f t="shared" si="174"/>
        <v>0</v>
      </c>
      <c r="FY65" s="10"/>
      <c r="FZ65" s="67"/>
      <c r="GA65" s="66"/>
      <c r="GB65" s="66"/>
      <c r="GC65" s="66"/>
      <c r="GD65" s="65"/>
      <c r="GE65" s="340"/>
      <c r="GF65" s="340"/>
      <c r="GG65" s="340"/>
      <c r="GH65" s="340"/>
      <c r="GI65" s="340"/>
      <c r="GJ65" s="340"/>
      <c r="GK65" s="340"/>
      <c r="GL65" s="340"/>
      <c r="GM65" s="379">
        <f t="shared" si="175"/>
        <v>0</v>
      </c>
      <c r="GN65" s="379">
        <f t="shared" si="176"/>
        <v>0</v>
      </c>
      <c r="GP65" s="10"/>
      <c r="GQ65" s="67"/>
      <c r="GR65" s="66"/>
      <c r="GS65" s="66"/>
      <c r="GT65" s="66"/>
      <c r="GU65" s="65"/>
      <c r="GV65" s="41"/>
      <c r="GW65" s="41"/>
      <c r="GX65" s="41"/>
      <c r="GY65" s="41"/>
      <c r="GZ65" s="41"/>
      <c r="HA65" s="41"/>
      <c r="HB65" s="41"/>
      <c r="HC65" s="41"/>
      <c r="HD65" s="48">
        <f t="shared" si="177"/>
        <v>0</v>
      </c>
      <c r="HE65" s="48">
        <f t="shared" si="178"/>
        <v>0</v>
      </c>
      <c r="HG65" s="10"/>
      <c r="HH65" s="67"/>
      <c r="HI65" s="66"/>
      <c r="HJ65" s="66"/>
      <c r="HK65" s="66"/>
      <c r="HL65" s="65"/>
      <c r="HM65" s="41"/>
      <c r="HN65" s="41"/>
      <c r="HO65" s="41"/>
      <c r="HP65" s="41"/>
      <c r="HQ65" s="41"/>
      <c r="HR65" s="41"/>
      <c r="HS65" s="41"/>
      <c r="HT65" s="41"/>
      <c r="HU65" s="48">
        <f t="shared" si="179"/>
        <v>0</v>
      </c>
      <c r="HV65" s="48">
        <f t="shared" si="180"/>
        <v>0</v>
      </c>
      <c r="HX65" s="10"/>
      <c r="HY65" s="67"/>
      <c r="HZ65" s="66"/>
      <c r="IA65" s="66"/>
      <c r="IB65" s="66"/>
      <c r="IC65" s="65"/>
      <c r="ID65" s="41"/>
      <c r="IE65" s="41"/>
      <c r="IF65" s="41"/>
      <c r="IG65" s="41"/>
      <c r="IH65" s="41"/>
      <c r="II65" s="41"/>
      <c r="IJ65" s="41"/>
      <c r="IK65" s="41"/>
      <c r="IL65" s="48">
        <f t="shared" si="181"/>
        <v>0</v>
      </c>
      <c r="IM65" s="48">
        <f t="shared" si="182"/>
        <v>0</v>
      </c>
    </row>
    <row r="66" spans="3:247">
      <c r="E66" s="39" t="s">
        <v>625</v>
      </c>
      <c r="F66" s="40"/>
      <c r="G66" s="39" t="s">
        <v>24</v>
      </c>
      <c r="H66" s="42"/>
      <c r="I66" s="39"/>
      <c r="J66" s="40"/>
      <c r="K66" s="39"/>
      <c r="L66" s="40"/>
      <c r="M66" s="39"/>
      <c r="N66" s="40"/>
      <c r="O66" s="39"/>
      <c r="Q66" s="10"/>
      <c r="R66" s="67"/>
      <c r="S66" s="66"/>
      <c r="T66" s="66"/>
      <c r="U66" s="66"/>
      <c r="V66" s="65"/>
      <c r="W66" s="340"/>
      <c r="X66" s="340"/>
      <c r="Y66" s="340"/>
      <c r="Z66" s="340"/>
      <c r="AA66" s="340"/>
      <c r="AB66" s="340"/>
      <c r="AC66" s="340"/>
      <c r="AD66" s="340"/>
      <c r="AE66" s="379">
        <f t="shared" ref="AE66:AE69" si="189">SUM(R66:V66)</f>
        <v>0</v>
      </c>
      <c r="AF66" s="379">
        <f t="shared" si="184"/>
        <v>0</v>
      </c>
      <c r="AH66" s="1"/>
      <c r="AI66" s="67"/>
      <c r="AJ66" s="66"/>
      <c r="AK66" s="66"/>
      <c r="AL66" s="66"/>
      <c r="AM66" s="65"/>
      <c r="AN66" s="340"/>
      <c r="AO66" s="340"/>
      <c r="AP66" s="340"/>
      <c r="AQ66" s="340"/>
      <c r="AR66" s="340"/>
      <c r="AS66" s="340"/>
      <c r="AT66" s="340"/>
      <c r="AU66" s="340"/>
      <c r="AV66" s="379">
        <f t="shared" ref="AV66:AV69" si="190">SUM(AI66:AM66)</f>
        <v>0</v>
      </c>
      <c r="AW66" s="379">
        <f t="shared" si="186"/>
        <v>0</v>
      </c>
      <c r="AY66" s="10"/>
      <c r="AZ66" s="67"/>
      <c r="BA66" s="66"/>
      <c r="BB66" s="66"/>
      <c r="BC66" s="66"/>
      <c r="BD66" s="65"/>
      <c r="BE66" s="41"/>
      <c r="BF66" s="41"/>
      <c r="BG66" s="41"/>
      <c r="BH66" s="41"/>
      <c r="BI66" s="41"/>
      <c r="BJ66" s="41"/>
      <c r="BK66" s="41"/>
      <c r="BL66" s="41"/>
      <c r="BM66" s="48">
        <f t="shared" ref="BM66:BM69" si="191">SUM(AZ66:BD66)</f>
        <v>0</v>
      </c>
      <c r="BN66" s="48">
        <f t="shared" si="188"/>
        <v>0</v>
      </c>
      <c r="BP66" s="10"/>
      <c r="BQ66" s="67"/>
      <c r="BR66" s="66"/>
      <c r="BS66" s="66"/>
      <c r="BT66" s="66"/>
      <c r="BU66" s="65"/>
      <c r="BV66" s="340"/>
      <c r="BW66" s="340"/>
      <c r="BX66" s="340"/>
      <c r="BY66" s="340"/>
      <c r="BZ66" s="340"/>
      <c r="CA66" s="340"/>
      <c r="CB66" s="340"/>
      <c r="CC66" s="340"/>
      <c r="CD66" s="379">
        <f t="shared" si="165"/>
        <v>0</v>
      </c>
      <c r="CE66" s="379">
        <f t="shared" si="166"/>
        <v>0</v>
      </c>
      <c r="CU66" s="10"/>
      <c r="CV66" s="67"/>
      <c r="CW66" s="66"/>
      <c r="CX66" s="66"/>
      <c r="CY66" s="66"/>
      <c r="CZ66" s="65"/>
      <c r="DA66" s="340"/>
      <c r="DB66" s="340"/>
      <c r="DC66" s="340"/>
      <c r="DD66" s="340"/>
      <c r="DE66" s="340"/>
      <c r="DF66" s="340"/>
      <c r="DG66" s="340"/>
      <c r="DH66" s="340"/>
      <c r="DI66" s="379">
        <f t="shared" si="167"/>
        <v>0</v>
      </c>
      <c r="DJ66" s="379">
        <f t="shared" si="168"/>
        <v>0</v>
      </c>
      <c r="DL66" s="10"/>
      <c r="DM66" s="67"/>
      <c r="DN66" s="66"/>
      <c r="DO66" s="66"/>
      <c r="DP66" s="66"/>
      <c r="DQ66" s="65"/>
      <c r="DR66" s="41"/>
      <c r="DS66" s="41"/>
      <c r="DT66" s="41"/>
      <c r="DU66" s="41"/>
      <c r="DV66" s="41"/>
      <c r="DW66" s="41"/>
      <c r="DX66" s="41"/>
      <c r="DY66" s="41"/>
      <c r="DZ66" s="33">
        <f t="shared" si="169"/>
        <v>0</v>
      </c>
      <c r="EA66" s="33">
        <f t="shared" si="170"/>
        <v>0</v>
      </c>
      <c r="EQ66" s="10"/>
      <c r="ER66" s="67"/>
      <c r="ES66" s="66"/>
      <c r="ET66" s="66"/>
      <c r="EU66" s="66"/>
      <c r="EV66" s="65"/>
      <c r="EW66" s="340"/>
      <c r="EX66" s="340"/>
      <c r="EY66" s="340"/>
      <c r="EZ66" s="340"/>
      <c r="FA66" s="340"/>
      <c r="FB66" s="340"/>
      <c r="FC66" s="340"/>
      <c r="FD66" s="340"/>
      <c r="FE66" s="379">
        <f t="shared" si="171"/>
        <v>0</v>
      </c>
      <c r="FF66" s="379">
        <f t="shared" si="172"/>
        <v>0</v>
      </c>
      <c r="FH66" s="10"/>
      <c r="FI66" s="67"/>
      <c r="FJ66" s="66"/>
      <c r="FK66" s="66"/>
      <c r="FL66" s="66"/>
      <c r="FM66" s="65"/>
      <c r="FN66" s="340"/>
      <c r="FO66" s="340"/>
      <c r="FP66" s="340"/>
      <c r="FQ66" s="340"/>
      <c r="FR66" s="340"/>
      <c r="FS66" s="340"/>
      <c r="FT66" s="340"/>
      <c r="FU66" s="340"/>
      <c r="FV66" s="379">
        <f t="shared" si="173"/>
        <v>0</v>
      </c>
      <c r="FW66" s="379">
        <f t="shared" si="174"/>
        <v>0</v>
      </c>
      <c r="FY66" s="10"/>
      <c r="FZ66" s="67"/>
      <c r="GA66" s="66"/>
      <c r="GB66" s="66"/>
      <c r="GC66" s="66"/>
      <c r="GD66" s="65"/>
      <c r="GE66" s="340"/>
      <c r="GF66" s="340"/>
      <c r="GG66" s="340"/>
      <c r="GH66" s="340"/>
      <c r="GI66" s="340"/>
      <c r="GJ66" s="340"/>
      <c r="GK66" s="340"/>
      <c r="GL66" s="340"/>
      <c r="GM66" s="379">
        <f t="shared" si="175"/>
        <v>0</v>
      </c>
      <c r="GN66" s="379">
        <f t="shared" si="176"/>
        <v>0</v>
      </c>
      <c r="GP66" s="10"/>
      <c r="GQ66" s="67"/>
      <c r="GR66" s="66"/>
      <c r="GS66" s="66"/>
      <c r="GT66" s="66"/>
      <c r="GU66" s="65"/>
      <c r="GV66" s="41"/>
      <c r="GW66" s="41"/>
      <c r="GX66" s="41"/>
      <c r="GY66" s="41"/>
      <c r="GZ66" s="41"/>
      <c r="HA66" s="41"/>
      <c r="HB66" s="41"/>
      <c r="HC66" s="41"/>
      <c r="HD66" s="48">
        <f t="shared" si="177"/>
        <v>0</v>
      </c>
      <c r="HE66" s="48">
        <f t="shared" si="178"/>
        <v>0</v>
      </c>
      <c r="HG66" s="10"/>
      <c r="HH66" s="67"/>
      <c r="HI66" s="66"/>
      <c r="HJ66" s="66"/>
      <c r="HK66" s="66"/>
      <c r="HL66" s="65"/>
      <c r="HM66" s="41"/>
      <c r="HN66" s="41"/>
      <c r="HO66" s="41"/>
      <c r="HP66" s="41"/>
      <c r="HQ66" s="41"/>
      <c r="HR66" s="41"/>
      <c r="HS66" s="41"/>
      <c r="HT66" s="41"/>
      <c r="HU66" s="48">
        <f t="shared" si="179"/>
        <v>0</v>
      </c>
      <c r="HV66" s="48">
        <f t="shared" si="180"/>
        <v>0</v>
      </c>
      <c r="HX66" s="10"/>
      <c r="HY66" s="67"/>
      <c r="HZ66" s="66"/>
      <c r="IA66" s="66"/>
      <c r="IB66" s="66"/>
      <c r="IC66" s="65"/>
      <c r="ID66" s="41"/>
      <c r="IE66" s="41"/>
      <c r="IF66" s="41"/>
      <c r="IG66" s="41"/>
      <c r="IH66" s="41"/>
      <c r="II66" s="41"/>
      <c r="IJ66" s="41"/>
      <c r="IK66" s="41"/>
      <c r="IL66" s="48">
        <f t="shared" si="181"/>
        <v>0</v>
      </c>
      <c r="IM66" s="48">
        <f t="shared" si="182"/>
        <v>0</v>
      </c>
    </row>
    <row r="67" spans="3:247">
      <c r="E67" s="39" t="s">
        <v>625</v>
      </c>
      <c r="F67" s="40"/>
      <c r="G67" s="39" t="s">
        <v>24</v>
      </c>
      <c r="H67" s="42"/>
      <c r="I67" s="39"/>
      <c r="J67" s="40"/>
      <c r="K67" s="39"/>
      <c r="L67" s="40"/>
      <c r="M67" s="39"/>
      <c r="N67" s="40"/>
      <c r="O67" s="39"/>
      <c r="Q67" s="10"/>
      <c r="R67" s="67"/>
      <c r="S67" s="66"/>
      <c r="T67" s="66"/>
      <c r="U67" s="66"/>
      <c r="V67" s="65"/>
      <c r="W67" s="340"/>
      <c r="X67" s="340"/>
      <c r="Y67" s="340"/>
      <c r="Z67" s="340"/>
      <c r="AA67" s="340"/>
      <c r="AB67" s="340"/>
      <c r="AC67" s="340"/>
      <c r="AD67" s="340"/>
      <c r="AE67" s="379">
        <f t="shared" si="189"/>
        <v>0</v>
      </c>
      <c r="AF67" s="379">
        <f t="shared" si="184"/>
        <v>0</v>
      </c>
      <c r="AH67" s="1"/>
      <c r="AI67" s="67"/>
      <c r="AJ67" s="66"/>
      <c r="AK67" s="66"/>
      <c r="AL67" s="66"/>
      <c r="AM67" s="65"/>
      <c r="AN67" s="340"/>
      <c r="AO67" s="340"/>
      <c r="AP67" s="340"/>
      <c r="AQ67" s="340"/>
      <c r="AR67" s="340"/>
      <c r="AS67" s="340"/>
      <c r="AT67" s="340"/>
      <c r="AU67" s="340"/>
      <c r="AV67" s="379">
        <f t="shared" si="190"/>
        <v>0</v>
      </c>
      <c r="AW67" s="379">
        <f t="shared" si="186"/>
        <v>0</v>
      </c>
      <c r="AY67" s="10"/>
      <c r="AZ67" s="67"/>
      <c r="BA67" s="66"/>
      <c r="BB67" s="66"/>
      <c r="BC67" s="66"/>
      <c r="BD67" s="65"/>
      <c r="BE67" s="41"/>
      <c r="BF67" s="41"/>
      <c r="BG67" s="41"/>
      <c r="BH67" s="41"/>
      <c r="BI67" s="41"/>
      <c r="BJ67" s="41"/>
      <c r="BK67" s="41"/>
      <c r="BL67" s="41"/>
      <c r="BM67" s="48">
        <f t="shared" si="191"/>
        <v>0</v>
      </c>
      <c r="BN67" s="48">
        <f t="shared" si="188"/>
        <v>0</v>
      </c>
      <c r="BP67" s="10"/>
      <c r="BQ67" s="67"/>
      <c r="BR67" s="66"/>
      <c r="BS67" s="66"/>
      <c r="BT67" s="66"/>
      <c r="BU67" s="65"/>
      <c r="BV67" s="340"/>
      <c r="BW67" s="340"/>
      <c r="BX67" s="340"/>
      <c r="BY67" s="340"/>
      <c r="BZ67" s="340"/>
      <c r="CA67" s="340"/>
      <c r="CB67" s="340"/>
      <c r="CC67" s="340"/>
      <c r="CD67" s="379">
        <f t="shared" si="165"/>
        <v>0</v>
      </c>
      <c r="CE67" s="379">
        <f t="shared" si="166"/>
        <v>0</v>
      </c>
      <c r="CU67" s="10"/>
      <c r="CV67" s="67"/>
      <c r="CW67" s="66"/>
      <c r="CX67" s="66"/>
      <c r="CY67" s="66"/>
      <c r="CZ67" s="65"/>
      <c r="DA67" s="340"/>
      <c r="DB67" s="340"/>
      <c r="DC67" s="340"/>
      <c r="DD67" s="340"/>
      <c r="DE67" s="340"/>
      <c r="DF67" s="340"/>
      <c r="DG67" s="340"/>
      <c r="DH67" s="340"/>
      <c r="DI67" s="379">
        <f t="shared" si="167"/>
        <v>0</v>
      </c>
      <c r="DJ67" s="379">
        <f t="shared" si="168"/>
        <v>0</v>
      </c>
      <c r="DL67" s="10"/>
      <c r="DM67" s="67"/>
      <c r="DN67" s="66"/>
      <c r="DO67" s="66"/>
      <c r="DP67" s="66"/>
      <c r="DQ67" s="65"/>
      <c r="DR67" s="41"/>
      <c r="DS67" s="41"/>
      <c r="DT67" s="41"/>
      <c r="DU67" s="41"/>
      <c r="DV67" s="41"/>
      <c r="DW67" s="41"/>
      <c r="DX67" s="41"/>
      <c r="DY67" s="41"/>
      <c r="DZ67" s="33">
        <f t="shared" si="169"/>
        <v>0</v>
      </c>
      <c r="EA67" s="33">
        <f t="shared" si="170"/>
        <v>0</v>
      </c>
      <c r="EQ67" s="10"/>
      <c r="ER67" s="67"/>
      <c r="ES67" s="66"/>
      <c r="ET67" s="66"/>
      <c r="EU67" s="66"/>
      <c r="EV67" s="65"/>
      <c r="EW67" s="340"/>
      <c r="EX67" s="340"/>
      <c r="EY67" s="340"/>
      <c r="EZ67" s="340"/>
      <c r="FA67" s="340"/>
      <c r="FB67" s="340"/>
      <c r="FC67" s="340"/>
      <c r="FD67" s="340"/>
      <c r="FE67" s="379">
        <f t="shared" si="171"/>
        <v>0</v>
      </c>
      <c r="FF67" s="379">
        <f t="shared" si="172"/>
        <v>0</v>
      </c>
      <c r="FH67" s="10"/>
      <c r="FI67" s="67"/>
      <c r="FJ67" s="66"/>
      <c r="FK67" s="66"/>
      <c r="FL67" s="66"/>
      <c r="FM67" s="65"/>
      <c r="FN67" s="340"/>
      <c r="FO67" s="340"/>
      <c r="FP67" s="340"/>
      <c r="FQ67" s="340"/>
      <c r="FR67" s="340"/>
      <c r="FS67" s="340"/>
      <c r="FT67" s="340"/>
      <c r="FU67" s="340"/>
      <c r="FV67" s="379">
        <f t="shared" si="173"/>
        <v>0</v>
      </c>
      <c r="FW67" s="379">
        <f t="shared" si="174"/>
        <v>0</v>
      </c>
      <c r="FY67" s="10"/>
      <c r="FZ67" s="67"/>
      <c r="GA67" s="66"/>
      <c r="GB67" s="66"/>
      <c r="GC67" s="66"/>
      <c r="GD67" s="65"/>
      <c r="GE67" s="340"/>
      <c r="GF67" s="340"/>
      <c r="GG67" s="340"/>
      <c r="GH67" s="340"/>
      <c r="GI67" s="340"/>
      <c r="GJ67" s="340"/>
      <c r="GK67" s="340"/>
      <c r="GL67" s="340"/>
      <c r="GM67" s="379">
        <f t="shared" si="175"/>
        <v>0</v>
      </c>
      <c r="GN67" s="379">
        <f t="shared" si="176"/>
        <v>0</v>
      </c>
      <c r="GP67" s="10"/>
      <c r="GQ67" s="67"/>
      <c r="GR67" s="66"/>
      <c r="GS67" s="66"/>
      <c r="GT67" s="66"/>
      <c r="GU67" s="65"/>
      <c r="GV67" s="41"/>
      <c r="GW67" s="41"/>
      <c r="GX67" s="41"/>
      <c r="GY67" s="41"/>
      <c r="GZ67" s="41"/>
      <c r="HA67" s="41"/>
      <c r="HB67" s="41"/>
      <c r="HC67" s="41"/>
      <c r="HD67" s="48">
        <f t="shared" si="177"/>
        <v>0</v>
      </c>
      <c r="HE67" s="48">
        <f t="shared" si="178"/>
        <v>0</v>
      </c>
      <c r="HG67" s="10"/>
      <c r="HH67" s="67"/>
      <c r="HI67" s="66"/>
      <c r="HJ67" s="66"/>
      <c r="HK67" s="66"/>
      <c r="HL67" s="65"/>
      <c r="HM67" s="41"/>
      <c r="HN67" s="41"/>
      <c r="HO67" s="41"/>
      <c r="HP67" s="41"/>
      <c r="HQ67" s="41"/>
      <c r="HR67" s="41"/>
      <c r="HS67" s="41"/>
      <c r="HT67" s="41"/>
      <c r="HU67" s="48">
        <f t="shared" si="179"/>
        <v>0</v>
      </c>
      <c r="HV67" s="48">
        <f t="shared" si="180"/>
        <v>0</v>
      </c>
      <c r="HX67" s="10"/>
      <c r="HY67" s="67"/>
      <c r="HZ67" s="66"/>
      <c r="IA67" s="66"/>
      <c r="IB67" s="66"/>
      <c r="IC67" s="65"/>
      <c r="ID67" s="41"/>
      <c r="IE67" s="41"/>
      <c r="IF67" s="41"/>
      <c r="IG67" s="41"/>
      <c r="IH67" s="41"/>
      <c r="II67" s="41"/>
      <c r="IJ67" s="41"/>
      <c r="IK67" s="41"/>
      <c r="IL67" s="48">
        <f t="shared" si="181"/>
        <v>0</v>
      </c>
      <c r="IM67" s="48">
        <f t="shared" si="182"/>
        <v>0</v>
      </c>
    </row>
    <row r="68" spans="3:247">
      <c r="E68" s="39" t="s">
        <v>625</v>
      </c>
      <c r="F68" s="40"/>
      <c r="G68" s="39" t="s">
        <v>24</v>
      </c>
      <c r="H68" s="42"/>
      <c r="I68" s="39"/>
      <c r="J68" s="40"/>
      <c r="K68" s="39"/>
      <c r="L68" s="40"/>
      <c r="M68" s="39"/>
      <c r="N68" s="40"/>
      <c r="O68" s="39"/>
      <c r="Q68" s="10"/>
      <c r="R68" s="67"/>
      <c r="S68" s="66"/>
      <c r="T68" s="66"/>
      <c r="U68" s="66"/>
      <c r="V68" s="65"/>
      <c r="W68" s="340"/>
      <c r="X68" s="340"/>
      <c r="Y68" s="340"/>
      <c r="Z68" s="340"/>
      <c r="AA68" s="340"/>
      <c r="AB68" s="340"/>
      <c r="AC68" s="340"/>
      <c r="AD68" s="340"/>
      <c r="AE68" s="379">
        <f t="shared" si="189"/>
        <v>0</v>
      </c>
      <c r="AF68" s="379">
        <f t="shared" si="184"/>
        <v>0</v>
      </c>
      <c r="AH68" s="1"/>
      <c r="AI68" s="67"/>
      <c r="AJ68" s="66"/>
      <c r="AK68" s="66"/>
      <c r="AL68" s="66"/>
      <c r="AM68" s="65"/>
      <c r="AN68" s="340"/>
      <c r="AO68" s="340"/>
      <c r="AP68" s="340"/>
      <c r="AQ68" s="340"/>
      <c r="AR68" s="340"/>
      <c r="AS68" s="340"/>
      <c r="AT68" s="340"/>
      <c r="AU68" s="340"/>
      <c r="AV68" s="379">
        <f t="shared" si="190"/>
        <v>0</v>
      </c>
      <c r="AW68" s="379">
        <f t="shared" si="186"/>
        <v>0</v>
      </c>
      <c r="AY68" s="10"/>
      <c r="AZ68" s="67"/>
      <c r="BA68" s="66"/>
      <c r="BB68" s="66"/>
      <c r="BC68" s="66"/>
      <c r="BD68" s="65"/>
      <c r="BE68" s="41"/>
      <c r="BF68" s="41"/>
      <c r="BG68" s="41"/>
      <c r="BH68" s="41"/>
      <c r="BI68" s="41"/>
      <c r="BJ68" s="41"/>
      <c r="BK68" s="41"/>
      <c r="BL68" s="41"/>
      <c r="BM68" s="48">
        <f t="shared" si="191"/>
        <v>0</v>
      </c>
      <c r="BN68" s="48">
        <f t="shared" si="188"/>
        <v>0</v>
      </c>
      <c r="BP68" s="10"/>
      <c r="BQ68" s="67"/>
      <c r="BR68" s="66"/>
      <c r="BS68" s="66"/>
      <c r="BT68" s="66"/>
      <c r="BU68" s="65"/>
      <c r="BV68" s="340"/>
      <c r="BW68" s="340"/>
      <c r="BX68" s="340"/>
      <c r="BY68" s="340"/>
      <c r="BZ68" s="340"/>
      <c r="CA68" s="340"/>
      <c r="CB68" s="340"/>
      <c r="CC68" s="340"/>
      <c r="CD68" s="379">
        <f t="shared" si="165"/>
        <v>0</v>
      </c>
      <c r="CE68" s="379">
        <f t="shared" si="166"/>
        <v>0</v>
      </c>
      <c r="CU68" s="10"/>
      <c r="CV68" s="67"/>
      <c r="CW68" s="66"/>
      <c r="CX68" s="66"/>
      <c r="CY68" s="66"/>
      <c r="CZ68" s="65"/>
      <c r="DA68" s="340"/>
      <c r="DB68" s="340"/>
      <c r="DC68" s="340"/>
      <c r="DD68" s="340"/>
      <c r="DE68" s="340"/>
      <c r="DF68" s="340"/>
      <c r="DG68" s="340"/>
      <c r="DH68" s="340"/>
      <c r="DI68" s="379">
        <f t="shared" si="167"/>
        <v>0</v>
      </c>
      <c r="DJ68" s="379">
        <f t="shared" si="168"/>
        <v>0</v>
      </c>
      <c r="DL68" s="10"/>
      <c r="DM68" s="67"/>
      <c r="DN68" s="66"/>
      <c r="DO68" s="66"/>
      <c r="DP68" s="66"/>
      <c r="DQ68" s="65"/>
      <c r="DR68" s="41"/>
      <c r="DS68" s="41"/>
      <c r="DT68" s="41"/>
      <c r="DU68" s="41"/>
      <c r="DV68" s="41"/>
      <c r="DW68" s="41"/>
      <c r="DX68" s="41"/>
      <c r="DY68" s="41"/>
      <c r="DZ68" s="33">
        <f t="shared" si="169"/>
        <v>0</v>
      </c>
      <c r="EA68" s="33">
        <f t="shared" si="170"/>
        <v>0</v>
      </c>
      <c r="EQ68" s="10"/>
      <c r="ER68" s="67"/>
      <c r="ES68" s="66"/>
      <c r="ET68" s="66"/>
      <c r="EU68" s="66"/>
      <c r="EV68" s="65"/>
      <c r="EW68" s="340"/>
      <c r="EX68" s="340"/>
      <c r="EY68" s="340"/>
      <c r="EZ68" s="340"/>
      <c r="FA68" s="340"/>
      <c r="FB68" s="340"/>
      <c r="FC68" s="340"/>
      <c r="FD68" s="340"/>
      <c r="FE68" s="379">
        <f t="shared" si="171"/>
        <v>0</v>
      </c>
      <c r="FF68" s="379">
        <f t="shared" si="172"/>
        <v>0</v>
      </c>
      <c r="FH68" s="10"/>
      <c r="FI68" s="67"/>
      <c r="FJ68" s="66"/>
      <c r="FK68" s="66"/>
      <c r="FL68" s="66"/>
      <c r="FM68" s="65"/>
      <c r="FN68" s="340"/>
      <c r="FO68" s="340"/>
      <c r="FP68" s="340"/>
      <c r="FQ68" s="340"/>
      <c r="FR68" s="340"/>
      <c r="FS68" s="340"/>
      <c r="FT68" s="340"/>
      <c r="FU68" s="340"/>
      <c r="FV68" s="379">
        <f t="shared" si="173"/>
        <v>0</v>
      </c>
      <c r="FW68" s="379">
        <f t="shared" si="174"/>
        <v>0</v>
      </c>
      <c r="FY68" s="10"/>
      <c r="FZ68" s="67"/>
      <c r="GA68" s="66"/>
      <c r="GB68" s="66"/>
      <c r="GC68" s="66"/>
      <c r="GD68" s="65"/>
      <c r="GE68" s="340"/>
      <c r="GF68" s="340"/>
      <c r="GG68" s="340"/>
      <c r="GH68" s="340"/>
      <c r="GI68" s="340"/>
      <c r="GJ68" s="340"/>
      <c r="GK68" s="340"/>
      <c r="GL68" s="340"/>
      <c r="GM68" s="379">
        <f t="shared" si="175"/>
        <v>0</v>
      </c>
      <c r="GN68" s="379">
        <f t="shared" si="176"/>
        <v>0</v>
      </c>
      <c r="GP68" s="10"/>
      <c r="GQ68" s="67"/>
      <c r="GR68" s="66"/>
      <c r="GS68" s="66"/>
      <c r="GT68" s="66"/>
      <c r="GU68" s="65"/>
      <c r="GV68" s="41"/>
      <c r="GW68" s="41"/>
      <c r="GX68" s="41"/>
      <c r="GY68" s="41"/>
      <c r="GZ68" s="41"/>
      <c r="HA68" s="41"/>
      <c r="HB68" s="41"/>
      <c r="HC68" s="41"/>
      <c r="HD68" s="48">
        <f t="shared" si="177"/>
        <v>0</v>
      </c>
      <c r="HE68" s="48">
        <f t="shared" si="178"/>
        <v>0</v>
      </c>
      <c r="HG68" s="10"/>
      <c r="HH68" s="67"/>
      <c r="HI68" s="66"/>
      <c r="HJ68" s="66"/>
      <c r="HK68" s="66"/>
      <c r="HL68" s="65"/>
      <c r="HM68" s="41"/>
      <c r="HN68" s="41"/>
      <c r="HO68" s="41"/>
      <c r="HP68" s="41"/>
      <c r="HQ68" s="41"/>
      <c r="HR68" s="41"/>
      <c r="HS68" s="41"/>
      <c r="HT68" s="41"/>
      <c r="HU68" s="48">
        <f t="shared" si="179"/>
        <v>0</v>
      </c>
      <c r="HV68" s="48">
        <f t="shared" si="180"/>
        <v>0</v>
      </c>
      <c r="HX68" s="10"/>
      <c r="HY68" s="67"/>
      <c r="HZ68" s="66"/>
      <c r="IA68" s="66"/>
      <c r="IB68" s="66"/>
      <c r="IC68" s="65"/>
      <c r="ID68" s="41"/>
      <c r="IE68" s="41"/>
      <c r="IF68" s="41"/>
      <c r="IG68" s="41"/>
      <c r="IH68" s="41"/>
      <c r="II68" s="41"/>
      <c r="IJ68" s="41"/>
      <c r="IK68" s="41"/>
      <c r="IL68" s="48">
        <f t="shared" si="181"/>
        <v>0</v>
      </c>
      <c r="IM68" s="48">
        <f t="shared" si="182"/>
        <v>0</v>
      </c>
    </row>
    <row r="69" spans="3:247">
      <c r="E69" s="39" t="s">
        <v>625</v>
      </c>
      <c r="F69" s="40"/>
      <c r="G69" s="39" t="s">
        <v>24</v>
      </c>
      <c r="H69" s="42"/>
      <c r="I69" s="39"/>
      <c r="J69" s="40"/>
      <c r="K69" s="39"/>
      <c r="L69" s="40"/>
      <c r="M69" s="39"/>
      <c r="N69" s="40"/>
      <c r="O69" s="39"/>
      <c r="Q69" s="10"/>
      <c r="R69" s="67"/>
      <c r="S69" s="66"/>
      <c r="T69" s="66"/>
      <c r="U69" s="66"/>
      <c r="V69" s="65"/>
      <c r="W69" s="340"/>
      <c r="X69" s="340"/>
      <c r="Y69" s="340"/>
      <c r="Z69" s="340"/>
      <c r="AA69" s="340"/>
      <c r="AB69" s="340"/>
      <c r="AC69" s="340"/>
      <c r="AD69" s="340"/>
      <c r="AE69" s="379">
        <f t="shared" si="189"/>
        <v>0</v>
      </c>
      <c r="AF69" s="379">
        <f t="shared" si="184"/>
        <v>0</v>
      </c>
      <c r="AH69" s="1"/>
      <c r="AI69" s="67"/>
      <c r="AJ69" s="66"/>
      <c r="AK69" s="66"/>
      <c r="AL69" s="66"/>
      <c r="AM69" s="65"/>
      <c r="AN69" s="340"/>
      <c r="AO69" s="340"/>
      <c r="AP69" s="340"/>
      <c r="AQ69" s="340"/>
      <c r="AR69" s="340"/>
      <c r="AS69" s="340"/>
      <c r="AT69" s="340"/>
      <c r="AU69" s="340"/>
      <c r="AV69" s="379">
        <f t="shared" si="190"/>
        <v>0</v>
      </c>
      <c r="AW69" s="379">
        <f t="shared" si="186"/>
        <v>0</v>
      </c>
      <c r="AY69" s="10"/>
      <c r="AZ69" s="67"/>
      <c r="BA69" s="66"/>
      <c r="BB69" s="66"/>
      <c r="BC69" s="66"/>
      <c r="BD69" s="65"/>
      <c r="BE69" s="41"/>
      <c r="BF69" s="41"/>
      <c r="BG69" s="41"/>
      <c r="BH69" s="41"/>
      <c r="BI69" s="41"/>
      <c r="BJ69" s="41"/>
      <c r="BK69" s="41"/>
      <c r="BL69" s="41"/>
      <c r="BM69" s="48">
        <f t="shared" si="191"/>
        <v>0</v>
      </c>
      <c r="BN69" s="48">
        <f t="shared" si="188"/>
        <v>0</v>
      </c>
      <c r="BP69" s="10"/>
      <c r="BQ69" s="67"/>
      <c r="BR69" s="66"/>
      <c r="BS69" s="66"/>
      <c r="BT69" s="66"/>
      <c r="BU69" s="65"/>
      <c r="BV69" s="340"/>
      <c r="BW69" s="340"/>
      <c r="BX69" s="340"/>
      <c r="BY69" s="340"/>
      <c r="BZ69" s="340"/>
      <c r="CA69" s="340"/>
      <c r="CB69" s="340"/>
      <c r="CC69" s="340"/>
      <c r="CD69" s="379">
        <f t="shared" si="165"/>
        <v>0</v>
      </c>
      <c r="CE69" s="379">
        <f t="shared" si="166"/>
        <v>0</v>
      </c>
      <c r="CU69" s="10"/>
      <c r="CV69" s="67"/>
      <c r="CW69" s="66"/>
      <c r="CX69" s="66"/>
      <c r="CY69" s="66"/>
      <c r="CZ69" s="65"/>
      <c r="DA69" s="340"/>
      <c r="DB69" s="340"/>
      <c r="DC69" s="340"/>
      <c r="DD69" s="340"/>
      <c r="DE69" s="340"/>
      <c r="DF69" s="340"/>
      <c r="DG69" s="340"/>
      <c r="DH69" s="340"/>
      <c r="DI69" s="379">
        <f t="shared" si="167"/>
        <v>0</v>
      </c>
      <c r="DJ69" s="379">
        <f t="shared" si="168"/>
        <v>0</v>
      </c>
      <c r="DL69" s="10"/>
      <c r="DM69" s="67"/>
      <c r="DN69" s="66"/>
      <c r="DO69" s="66"/>
      <c r="DP69" s="66"/>
      <c r="DQ69" s="65"/>
      <c r="DR69" s="41"/>
      <c r="DS69" s="41"/>
      <c r="DT69" s="41"/>
      <c r="DU69" s="41"/>
      <c r="DV69" s="41"/>
      <c r="DW69" s="41"/>
      <c r="DX69" s="41"/>
      <c r="DY69" s="41"/>
      <c r="DZ69" s="33">
        <f t="shared" si="169"/>
        <v>0</v>
      </c>
      <c r="EA69" s="33">
        <f t="shared" si="170"/>
        <v>0</v>
      </c>
      <c r="EQ69" s="10"/>
      <c r="ER69" s="67"/>
      <c r="ES69" s="66"/>
      <c r="ET69" s="66"/>
      <c r="EU69" s="66"/>
      <c r="EV69" s="65"/>
      <c r="EW69" s="340"/>
      <c r="EX69" s="340"/>
      <c r="EY69" s="340"/>
      <c r="EZ69" s="340"/>
      <c r="FA69" s="340"/>
      <c r="FB69" s="340"/>
      <c r="FC69" s="340"/>
      <c r="FD69" s="340"/>
      <c r="FE69" s="379">
        <f t="shared" si="171"/>
        <v>0</v>
      </c>
      <c r="FF69" s="379">
        <f t="shared" si="172"/>
        <v>0</v>
      </c>
      <c r="FH69" s="10"/>
      <c r="FI69" s="67"/>
      <c r="FJ69" s="66"/>
      <c r="FK69" s="66"/>
      <c r="FL69" s="66"/>
      <c r="FM69" s="65"/>
      <c r="FN69" s="340"/>
      <c r="FO69" s="340"/>
      <c r="FP69" s="340"/>
      <c r="FQ69" s="340"/>
      <c r="FR69" s="340"/>
      <c r="FS69" s="340"/>
      <c r="FT69" s="340"/>
      <c r="FU69" s="340"/>
      <c r="FV69" s="379">
        <f t="shared" si="173"/>
        <v>0</v>
      </c>
      <c r="FW69" s="379">
        <f t="shared" si="174"/>
        <v>0</v>
      </c>
      <c r="FY69" s="10"/>
      <c r="FZ69" s="67"/>
      <c r="GA69" s="66"/>
      <c r="GB69" s="66"/>
      <c r="GC69" s="66"/>
      <c r="GD69" s="65"/>
      <c r="GE69" s="340"/>
      <c r="GF69" s="340"/>
      <c r="GG69" s="340"/>
      <c r="GH69" s="340"/>
      <c r="GI69" s="340"/>
      <c r="GJ69" s="340"/>
      <c r="GK69" s="340"/>
      <c r="GL69" s="340"/>
      <c r="GM69" s="379">
        <f t="shared" si="175"/>
        <v>0</v>
      </c>
      <c r="GN69" s="379">
        <f t="shared" si="176"/>
        <v>0</v>
      </c>
      <c r="GP69" s="10"/>
      <c r="GQ69" s="67"/>
      <c r="GR69" s="66"/>
      <c r="GS69" s="66"/>
      <c r="GT69" s="66"/>
      <c r="GU69" s="65"/>
      <c r="GV69" s="41"/>
      <c r="GW69" s="41"/>
      <c r="GX69" s="41"/>
      <c r="GY69" s="41"/>
      <c r="GZ69" s="41"/>
      <c r="HA69" s="41"/>
      <c r="HB69" s="41"/>
      <c r="HC69" s="41"/>
      <c r="HD69" s="48">
        <f t="shared" si="177"/>
        <v>0</v>
      </c>
      <c r="HE69" s="48">
        <f t="shared" si="178"/>
        <v>0</v>
      </c>
      <c r="HG69" s="10"/>
      <c r="HH69" s="67"/>
      <c r="HI69" s="66"/>
      <c r="HJ69" s="66"/>
      <c r="HK69" s="66"/>
      <c r="HL69" s="65"/>
      <c r="HM69" s="41"/>
      <c r="HN69" s="41"/>
      <c r="HO69" s="41"/>
      <c r="HP69" s="41"/>
      <c r="HQ69" s="41"/>
      <c r="HR69" s="41"/>
      <c r="HS69" s="41"/>
      <c r="HT69" s="41"/>
      <c r="HU69" s="48">
        <f t="shared" si="179"/>
        <v>0</v>
      </c>
      <c r="HV69" s="48">
        <f t="shared" si="180"/>
        <v>0</v>
      </c>
      <c r="HX69" s="10"/>
      <c r="HY69" s="67"/>
      <c r="HZ69" s="66"/>
      <c r="IA69" s="66"/>
      <c r="IB69" s="66"/>
      <c r="IC69" s="65"/>
      <c r="ID69" s="41"/>
      <c r="IE69" s="41"/>
      <c r="IF69" s="41"/>
      <c r="IG69" s="41"/>
      <c r="IH69" s="41"/>
      <c r="II69" s="41"/>
      <c r="IJ69" s="41"/>
      <c r="IK69" s="41"/>
      <c r="IL69" s="48">
        <f t="shared" si="181"/>
        <v>0</v>
      </c>
      <c r="IM69" s="48">
        <f t="shared" si="182"/>
        <v>0</v>
      </c>
    </row>
    <row r="70" spans="3:247">
      <c r="E70" s="27" t="s">
        <v>1</v>
      </c>
      <c r="F70" s="26"/>
      <c r="G70" s="30"/>
      <c r="H70" s="42"/>
      <c r="I70" s="40"/>
      <c r="J70" s="40"/>
      <c r="K70" s="40"/>
      <c r="L70" s="40"/>
      <c r="M70" s="40"/>
      <c r="N70" s="40"/>
      <c r="O70" s="40"/>
      <c r="Q70" s="10"/>
      <c r="R70" s="63"/>
      <c r="S70" s="62"/>
      <c r="T70" s="62"/>
      <c r="U70" s="62"/>
      <c r="V70" s="61"/>
      <c r="W70" s="378">
        <f t="shared" ref="W70:AD70" si="192">SUM(W60:W69)</f>
        <v>0</v>
      </c>
      <c r="X70" s="378">
        <f t="shared" si="192"/>
        <v>0</v>
      </c>
      <c r="Y70" s="378">
        <f t="shared" si="192"/>
        <v>0</v>
      </c>
      <c r="Z70" s="378">
        <f t="shared" si="192"/>
        <v>0</v>
      </c>
      <c r="AA70" s="378">
        <f t="shared" si="192"/>
        <v>0</v>
      </c>
      <c r="AB70" s="378">
        <f t="shared" si="192"/>
        <v>0</v>
      </c>
      <c r="AC70" s="378">
        <f t="shared" si="192"/>
        <v>0</v>
      </c>
      <c r="AD70" s="378">
        <f t="shared" si="192"/>
        <v>0</v>
      </c>
      <c r="AE70" s="379">
        <f>SUM(R70:V70)</f>
        <v>0</v>
      </c>
      <c r="AF70" s="379">
        <f>SUM(W70:AD70)</f>
        <v>0</v>
      </c>
      <c r="AH70" s="1"/>
      <c r="AI70" s="63"/>
      <c r="AJ70" s="62"/>
      <c r="AK70" s="62"/>
      <c r="AL70" s="62"/>
      <c r="AM70" s="61"/>
      <c r="AN70" s="378">
        <f t="shared" ref="AN70:AU70" si="193">SUM(AN60:AN69)</f>
        <v>0</v>
      </c>
      <c r="AO70" s="378">
        <f t="shared" si="193"/>
        <v>0</v>
      </c>
      <c r="AP70" s="378">
        <f t="shared" si="193"/>
        <v>0</v>
      </c>
      <c r="AQ70" s="378">
        <f t="shared" si="193"/>
        <v>0</v>
      </c>
      <c r="AR70" s="378">
        <f t="shared" si="193"/>
        <v>0</v>
      </c>
      <c r="AS70" s="378">
        <f t="shared" si="193"/>
        <v>0</v>
      </c>
      <c r="AT70" s="378">
        <f t="shared" si="193"/>
        <v>0</v>
      </c>
      <c r="AU70" s="378">
        <f t="shared" si="193"/>
        <v>0</v>
      </c>
      <c r="AV70" s="379">
        <f>SUM(AI70:AM70)</f>
        <v>0</v>
      </c>
      <c r="AW70" s="379">
        <f>SUM(AN70:AU70)</f>
        <v>0</v>
      </c>
      <c r="AY70" s="10"/>
      <c r="AZ70" s="63"/>
      <c r="BA70" s="62"/>
      <c r="BB70" s="62"/>
      <c r="BC70" s="62"/>
      <c r="BD70" s="61"/>
      <c r="BE70" s="49">
        <f t="shared" ref="BE70:BL70" si="194">SUM(BE60:BE69)</f>
        <v>0</v>
      </c>
      <c r="BF70" s="49">
        <f t="shared" si="194"/>
        <v>0</v>
      </c>
      <c r="BG70" s="49">
        <f t="shared" si="194"/>
        <v>0</v>
      </c>
      <c r="BH70" s="49">
        <f t="shared" si="194"/>
        <v>0</v>
      </c>
      <c r="BI70" s="49">
        <f t="shared" si="194"/>
        <v>0</v>
      </c>
      <c r="BJ70" s="49">
        <f t="shared" si="194"/>
        <v>0</v>
      </c>
      <c r="BK70" s="49">
        <f t="shared" si="194"/>
        <v>0</v>
      </c>
      <c r="BL70" s="49">
        <f t="shared" si="194"/>
        <v>0</v>
      </c>
      <c r="BM70" s="48">
        <f>SUM(AZ70:BD70)</f>
        <v>0</v>
      </c>
      <c r="BN70" s="48">
        <f>SUM(BE70:BL70)</f>
        <v>0</v>
      </c>
      <c r="BP70" s="10"/>
      <c r="BQ70" s="63"/>
      <c r="BR70" s="62"/>
      <c r="BS70" s="62"/>
      <c r="BT70" s="62"/>
      <c r="BU70" s="61"/>
      <c r="BV70" s="378">
        <f t="shared" ref="BV70:CC70" si="195">SUM(BV60:BV69)</f>
        <v>0</v>
      </c>
      <c r="BW70" s="378">
        <f t="shared" si="195"/>
        <v>0</v>
      </c>
      <c r="BX70" s="378">
        <f t="shared" si="195"/>
        <v>0</v>
      </c>
      <c r="BY70" s="378">
        <f t="shared" si="195"/>
        <v>0</v>
      </c>
      <c r="BZ70" s="378">
        <f t="shared" si="195"/>
        <v>0</v>
      </c>
      <c r="CA70" s="378">
        <f t="shared" si="195"/>
        <v>0</v>
      </c>
      <c r="CB70" s="378">
        <f t="shared" si="195"/>
        <v>0</v>
      </c>
      <c r="CC70" s="378">
        <f t="shared" si="195"/>
        <v>0</v>
      </c>
      <c r="CD70" s="379">
        <f>SUM(BQ70:BU70)</f>
        <v>0</v>
      </c>
      <c r="CE70" s="379">
        <f>SUM(BV70:CC70)</f>
        <v>0</v>
      </c>
      <c r="CU70" s="10"/>
      <c r="CV70" s="63"/>
      <c r="CW70" s="62"/>
      <c r="CX70" s="62"/>
      <c r="CY70" s="62"/>
      <c r="CZ70" s="61"/>
      <c r="DA70" s="378">
        <f t="shared" ref="DA70:DH70" si="196">SUM(DA60:DA69)</f>
        <v>0</v>
      </c>
      <c r="DB70" s="378">
        <f t="shared" si="196"/>
        <v>0</v>
      </c>
      <c r="DC70" s="378">
        <f t="shared" si="196"/>
        <v>0</v>
      </c>
      <c r="DD70" s="378">
        <f t="shared" si="196"/>
        <v>0</v>
      </c>
      <c r="DE70" s="378">
        <f t="shared" si="196"/>
        <v>0</v>
      </c>
      <c r="DF70" s="378">
        <f t="shared" si="196"/>
        <v>0</v>
      </c>
      <c r="DG70" s="378">
        <f t="shared" si="196"/>
        <v>0</v>
      </c>
      <c r="DH70" s="378">
        <f t="shared" si="196"/>
        <v>0</v>
      </c>
      <c r="DI70" s="379">
        <f>SUM(CV70:CZ70)</f>
        <v>0</v>
      </c>
      <c r="DJ70" s="379">
        <f>SUM(DA70:DH70)</f>
        <v>0</v>
      </c>
      <c r="DL70" s="10"/>
      <c r="DM70" s="63"/>
      <c r="DN70" s="62"/>
      <c r="DO70" s="62"/>
      <c r="DP70" s="62"/>
      <c r="DQ70" s="61"/>
      <c r="DR70" s="34">
        <f t="shared" ref="DR70:DY70" si="197">SUM(DR60:DR69)</f>
        <v>0</v>
      </c>
      <c r="DS70" s="34">
        <f t="shared" si="197"/>
        <v>0</v>
      </c>
      <c r="DT70" s="34">
        <f t="shared" si="197"/>
        <v>0</v>
      </c>
      <c r="DU70" s="34">
        <f t="shared" si="197"/>
        <v>0</v>
      </c>
      <c r="DV70" s="34">
        <f t="shared" si="197"/>
        <v>0</v>
      </c>
      <c r="DW70" s="34">
        <f t="shared" si="197"/>
        <v>0</v>
      </c>
      <c r="DX70" s="34">
        <f t="shared" si="197"/>
        <v>0</v>
      </c>
      <c r="DY70" s="34">
        <f t="shared" si="197"/>
        <v>0</v>
      </c>
      <c r="DZ70" s="33">
        <f>SUM(DM70:DQ70)</f>
        <v>0</v>
      </c>
      <c r="EA70" s="33">
        <f>SUM(DR70:DY70)</f>
        <v>0</v>
      </c>
      <c r="EQ70" s="10"/>
      <c r="ER70" s="63"/>
      <c r="ES70" s="62"/>
      <c r="ET70" s="62"/>
      <c r="EU70" s="62"/>
      <c r="EV70" s="61"/>
      <c r="EW70" s="378">
        <f t="shared" ref="EW70:FD70" si="198">SUM(EW60:EW69)</f>
        <v>0</v>
      </c>
      <c r="EX70" s="378">
        <f t="shared" si="198"/>
        <v>0</v>
      </c>
      <c r="EY70" s="378">
        <f t="shared" si="198"/>
        <v>0</v>
      </c>
      <c r="EZ70" s="378">
        <f t="shared" si="198"/>
        <v>0</v>
      </c>
      <c r="FA70" s="378">
        <f t="shared" si="198"/>
        <v>0</v>
      </c>
      <c r="FB70" s="378">
        <f t="shared" si="198"/>
        <v>0</v>
      </c>
      <c r="FC70" s="378">
        <f t="shared" si="198"/>
        <v>0</v>
      </c>
      <c r="FD70" s="378">
        <f t="shared" si="198"/>
        <v>0</v>
      </c>
      <c r="FE70" s="379">
        <f>SUM(ER70:EV70)</f>
        <v>0</v>
      </c>
      <c r="FF70" s="379">
        <f>SUM(EW70:FD70)</f>
        <v>0</v>
      </c>
      <c r="FH70" s="10"/>
      <c r="FI70" s="63"/>
      <c r="FJ70" s="62"/>
      <c r="FK70" s="62"/>
      <c r="FL70" s="62"/>
      <c r="FM70" s="61"/>
      <c r="FN70" s="378">
        <f t="shared" ref="FN70:FU70" si="199">SUM(FN60:FN69)</f>
        <v>0</v>
      </c>
      <c r="FO70" s="378">
        <f t="shared" si="199"/>
        <v>0</v>
      </c>
      <c r="FP70" s="378">
        <f t="shared" si="199"/>
        <v>0</v>
      </c>
      <c r="FQ70" s="378">
        <f t="shared" si="199"/>
        <v>0</v>
      </c>
      <c r="FR70" s="378">
        <f t="shared" si="199"/>
        <v>0</v>
      </c>
      <c r="FS70" s="378">
        <f t="shared" si="199"/>
        <v>0</v>
      </c>
      <c r="FT70" s="378">
        <f t="shared" si="199"/>
        <v>0</v>
      </c>
      <c r="FU70" s="378">
        <f t="shared" si="199"/>
        <v>0</v>
      </c>
      <c r="FV70" s="379">
        <f>SUM(FI70:FM70)</f>
        <v>0</v>
      </c>
      <c r="FW70" s="379">
        <f>SUM(FN70:FU70)</f>
        <v>0</v>
      </c>
      <c r="FY70" s="10"/>
      <c r="FZ70" s="63"/>
      <c r="GA70" s="62"/>
      <c r="GB70" s="62"/>
      <c r="GC70" s="62"/>
      <c r="GD70" s="61"/>
      <c r="GE70" s="378">
        <f t="shared" ref="GE70:GL70" si="200">SUM(GE60:GE69)</f>
        <v>0</v>
      </c>
      <c r="GF70" s="378">
        <f t="shared" si="200"/>
        <v>0</v>
      </c>
      <c r="GG70" s="378">
        <f t="shared" si="200"/>
        <v>0</v>
      </c>
      <c r="GH70" s="378">
        <f t="shared" si="200"/>
        <v>0</v>
      </c>
      <c r="GI70" s="378">
        <f t="shared" si="200"/>
        <v>0</v>
      </c>
      <c r="GJ70" s="378">
        <f t="shared" si="200"/>
        <v>0</v>
      </c>
      <c r="GK70" s="378">
        <f t="shared" si="200"/>
        <v>0</v>
      </c>
      <c r="GL70" s="378">
        <f t="shared" si="200"/>
        <v>0</v>
      </c>
      <c r="GM70" s="379">
        <f>SUM(FZ70:GD70)</f>
        <v>0</v>
      </c>
      <c r="GN70" s="379">
        <f>SUM(GE70:GL70)</f>
        <v>0</v>
      </c>
      <c r="GP70" s="10"/>
      <c r="GQ70" s="63"/>
      <c r="GR70" s="62"/>
      <c r="GS70" s="62"/>
      <c r="GT70" s="62"/>
      <c r="GU70" s="61"/>
      <c r="GV70" s="49">
        <f t="shared" ref="GV70:HC70" si="201">SUM(GV60:GV69)</f>
        <v>0</v>
      </c>
      <c r="GW70" s="49">
        <f t="shared" si="201"/>
        <v>0</v>
      </c>
      <c r="GX70" s="49">
        <f t="shared" si="201"/>
        <v>0</v>
      </c>
      <c r="GY70" s="49">
        <f t="shared" si="201"/>
        <v>0</v>
      </c>
      <c r="GZ70" s="49">
        <f t="shared" si="201"/>
        <v>0</v>
      </c>
      <c r="HA70" s="49">
        <f t="shared" si="201"/>
        <v>0</v>
      </c>
      <c r="HB70" s="49">
        <f t="shared" si="201"/>
        <v>0</v>
      </c>
      <c r="HC70" s="49">
        <f t="shared" si="201"/>
        <v>0</v>
      </c>
      <c r="HD70" s="48">
        <f>SUM(GQ70:GU70)</f>
        <v>0</v>
      </c>
      <c r="HE70" s="48">
        <f>SUM(GV70:HC70)</f>
        <v>0</v>
      </c>
      <c r="HG70" s="10"/>
      <c r="HH70" s="63"/>
      <c r="HI70" s="62"/>
      <c r="HJ70" s="62"/>
      <c r="HK70" s="62"/>
      <c r="HL70" s="61"/>
      <c r="HM70" s="49">
        <f t="shared" ref="HM70:HT70" si="202">SUM(HM60:HM69)</f>
        <v>0</v>
      </c>
      <c r="HN70" s="49">
        <f t="shared" si="202"/>
        <v>0</v>
      </c>
      <c r="HO70" s="49">
        <f t="shared" si="202"/>
        <v>0</v>
      </c>
      <c r="HP70" s="49">
        <f t="shared" si="202"/>
        <v>0</v>
      </c>
      <c r="HQ70" s="49">
        <f t="shared" si="202"/>
        <v>0</v>
      </c>
      <c r="HR70" s="49">
        <f t="shared" si="202"/>
        <v>0</v>
      </c>
      <c r="HS70" s="49">
        <f t="shared" si="202"/>
        <v>0</v>
      </c>
      <c r="HT70" s="49">
        <f t="shared" si="202"/>
        <v>0</v>
      </c>
      <c r="HU70" s="48">
        <f>SUM(HH70:HL70)</f>
        <v>0</v>
      </c>
      <c r="HV70" s="48">
        <f>SUM(HM70:HT70)</f>
        <v>0</v>
      </c>
      <c r="HX70" s="10"/>
      <c r="HY70" s="63"/>
      <c r="HZ70" s="62"/>
      <c r="IA70" s="62"/>
      <c r="IB70" s="62"/>
      <c r="IC70" s="61"/>
      <c r="ID70" s="49">
        <f t="shared" ref="ID70:IK70" si="203">SUM(ID60:ID69)</f>
        <v>0</v>
      </c>
      <c r="IE70" s="49">
        <f t="shared" si="203"/>
        <v>0</v>
      </c>
      <c r="IF70" s="49">
        <f t="shared" si="203"/>
        <v>0</v>
      </c>
      <c r="IG70" s="49">
        <f t="shared" si="203"/>
        <v>0</v>
      </c>
      <c r="IH70" s="49">
        <f t="shared" si="203"/>
        <v>0</v>
      </c>
      <c r="II70" s="49">
        <f t="shared" si="203"/>
        <v>0</v>
      </c>
      <c r="IJ70" s="49">
        <f t="shared" si="203"/>
        <v>0</v>
      </c>
      <c r="IK70" s="49">
        <f t="shared" si="203"/>
        <v>0</v>
      </c>
      <c r="IL70" s="48">
        <f>SUM(HY70:IC70)</f>
        <v>0</v>
      </c>
      <c r="IM70" s="48">
        <f>SUM(ID70:IK70)</f>
        <v>0</v>
      </c>
    </row>
    <row r="71" spans="3:247">
      <c r="F71" s="40"/>
      <c r="G71" s="40"/>
      <c r="H71" s="42"/>
      <c r="I71" s="40"/>
      <c r="J71" s="40"/>
      <c r="K71" s="40"/>
      <c r="L71" s="40"/>
      <c r="M71" s="40"/>
      <c r="N71" s="40"/>
      <c r="O71" s="40"/>
      <c r="Q71" s="10"/>
      <c r="R71" s="38"/>
      <c r="S71" s="38"/>
      <c r="T71" s="38"/>
      <c r="U71" s="38"/>
      <c r="V71" s="38"/>
      <c r="W71" s="380"/>
      <c r="X71" s="380"/>
      <c r="Y71" s="380"/>
      <c r="Z71" s="380"/>
      <c r="AA71" s="380"/>
      <c r="AB71" s="380"/>
      <c r="AC71" s="380"/>
      <c r="AD71" s="380"/>
      <c r="AE71" s="380"/>
      <c r="AF71" s="380"/>
      <c r="AH71" s="1"/>
      <c r="AI71" s="38"/>
      <c r="AJ71" s="38"/>
      <c r="AK71" s="38"/>
      <c r="AL71" s="38"/>
      <c r="AM71" s="38"/>
      <c r="AN71" s="380"/>
      <c r="AO71" s="380"/>
      <c r="AP71" s="380"/>
      <c r="AQ71" s="380"/>
      <c r="AR71" s="380"/>
      <c r="AS71" s="380"/>
      <c r="AT71" s="380"/>
      <c r="AU71" s="380"/>
      <c r="AV71" s="380"/>
      <c r="AW71" s="380"/>
      <c r="AY71" s="10"/>
      <c r="AZ71" s="38"/>
      <c r="BA71" s="38"/>
      <c r="BB71" s="38"/>
      <c r="BC71" s="38"/>
      <c r="BD71" s="38"/>
      <c r="BE71" s="38"/>
      <c r="BF71" s="38"/>
      <c r="BG71" s="38"/>
      <c r="BH71" s="38"/>
      <c r="BI71" s="38"/>
      <c r="BJ71" s="38"/>
      <c r="BK71" s="38"/>
      <c r="BL71" s="38"/>
      <c r="BM71" s="38"/>
      <c r="BN71" s="38"/>
      <c r="BP71" s="10"/>
      <c r="BQ71" s="38"/>
      <c r="BR71" s="38"/>
      <c r="BS71" s="38"/>
      <c r="BT71" s="38"/>
      <c r="BU71" s="38"/>
      <c r="BV71" s="380"/>
      <c r="BW71" s="380"/>
      <c r="BX71" s="380"/>
      <c r="BY71" s="380"/>
      <c r="BZ71" s="380"/>
      <c r="CA71" s="380"/>
      <c r="CB71" s="380"/>
      <c r="CC71" s="380"/>
      <c r="CD71" s="380"/>
      <c r="CE71" s="380"/>
      <c r="CU71" s="10"/>
      <c r="CV71" s="38"/>
      <c r="CW71" s="38"/>
      <c r="CX71" s="38"/>
      <c r="CY71" s="38"/>
      <c r="CZ71" s="38"/>
      <c r="DA71" s="380"/>
      <c r="DB71" s="380"/>
      <c r="DC71" s="380"/>
      <c r="DD71" s="380"/>
      <c r="DE71" s="380"/>
      <c r="DF71" s="380"/>
      <c r="DG71" s="380"/>
      <c r="DH71" s="380"/>
      <c r="DI71" s="380"/>
      <c r="DJ71" s="380"/>
      <c r="DL71" s="10"/>
      <c r="DM71" s="38"/>
      <c r="DN71" s="38"/>
      <c r="DO71" s="38"/>
      <c r="DP71" s="38"/>
      <c r="DQ71" s="38"/>
      <c r="EQ71" s="10"/>
      <c r="ER71" s="38"/>
      <c r="ES71" s="38"/>
      <c r="ET71" s="38"/>
      <c r="EU71" s="38"/>
      <c r="EV71" s="38"/>
      <c r="EW71" s="380"/>
      <c r="EX71" s="380"/>
      <c r="EY71" s="380"/>
      <c r="EZ71" s="380"/>
      <c r="FA71" s="380"/>
      <c r="FB71" s="380"/>
      <c r="FC71" s="380"/>
      <c r="FD71" s="380"/>
      <c r="FE71" s="380"/>
      <c r="FF71" s="380"/>
      <c r="FH71" s="10"/>
      <c r="FI71" s="38"/>
      <c r="FJ71" s="38"/>
      <c r="FK71" s="38"/>
      <c r="FL71" s="38"/>
      <c r="FM71" s="38"/>
      <c r="FN71" s="380"/>
      <c r="FO71" s="380"/>
      <c r="FP71" s="380"/>
      <c r="FQ71" s="380"/>
      <c r="FR71" s="380"/>
      <c r="FS71" s="380"/>
      <c r="FT71" s="380"/>
      <c r="FU71" s="380"/>
      <c r="FV71" s="380"/>
      <c r="FW71" s="380"/>
      <c r="FY71" s="10"/>
      <c r="FZ71" s="38"/>
      <c r="GA71" s="38"/>
      <c r="GB71" s="38"/>
      <c r="GC71" s="38"/>
      <c r="GD71" s="38"/>
      <c r="GE71" s="380"/>
      <c r="GF71" s="380"/>
      <c r="GG71" s="380"/>
      <c r="GH71" s="380"/>
      <c r="GI71" s="380"/>
      <c r="GJ71" s="380"/>
      <c r="GK71" s="380"/>
      <c r="GL71" s="380"/>
      <c r="GM71" s="380"/>
      <c r="GN71" s="380"/>
      <c r="GP71" s="10"/>
      <c r="GQ71" s="38"/>
      <c r="GR71" s="38"/>
      <c r="GS71" s="38"/>
      <c r="GT71" s="38"/>
      <c r="GU71" s="38"/>
      <c r="HG71" s="10"/>
      <c r="HH71" s="38"/>
      <c r="HI71" s="38"/>
      <c r="HJ71" s="38"/>
      <c r="HK71" s="38"/>
      <c r="HL71" s="38"/>
      <c r="HX71" s="10"/>
      <c r="HY71" s="38"/>
      <c r="HZ71" s="38"/>
      <c r="IA71" s="38"/>
      <c r="IB71" s="38"/>
      <c r="IC71" s="38"/>
    </row>
    <row r="72" spans="3:247">
      <c r="C72" s="24" t="s">
        <v>28</v>
      </c>
      <c r="F72" s="40"/>
      <c r="G72" s="40"/>
      <c r="H72" s="40"/>
      <c r="I72" s="40"/>
      <c r="J72" s="40"/>
      <c r="K72" s="40"/>
      <c r="L72" s="40"/>
      <c r="M72" s="40"/>
      <c r="N72" s="40"/>
      <c r="O72" s="40"/>
      <c r="Q72" s="10"/>
      <c r="R72" s="38"/>
      <c r="S72" s="38"/>
      <c r="T72" s="38"/>
      <c r="U72" s="38"/>
      <c r="V72" s="38"/>
      <c r="W72" s="380"/>
      <c r="X72" s="380"/>
      <c r="Y72" s="380"/>
      <c r="Z72" s="380"/>
      <c r="AA72" s="380"/>
      <c r="AB72" s="380"/>
      <c r="AC72" s="380"/>
      <c r="AD72" s="380"/>
      <c r="AE72" s="380"/>
      <c r="AF72" s="380"/>
      <c r="AH72" s="1"/>
      <c r="AI72" s="38"/>
      <c r="AJ72" s="38"/>
      <c r="AK72" s="38"/>
      <c r="AL72" s="38"/>
      <c r="AM72" s="38"/>
      <c r="AN72" s="380"/>
      <c r="AO72" s="380"/>
      <c r="AP72" s="380"/>
      <c r="AQ72" s="380"/>
      <c r="AR72" s="380"/>
      <c r="AS72" s="380"/>
      <c r="AT72" s="380"/>
      <c r="AU72" s="380"/>
      <c r="AV72" s="380"/>
      <c r="AW72" s="380"/>
      <c r="AY72" s="10"/>
      <c r="AZ72" s="38"/>
      <c r="BA72" s="38"/>
      <c r="BB72" s="38"/>
      <c r="BC72" s="38"/>
      <c r="BD72" s="38"/>
      <c r="BE72" s="38"/>
      <c r="BF72" s="38"/>
      <c r="BG72" s="38"/>
      <c r="BH72" s="38"/>
      <c r="BI72" s="38"/>
      <c r="BJ72" s="38"/>
      <c r="BK72" s="38"/>
      <c r="BL72" s="38"/>
      <c r="BM72" s="38"/>
      <c r="BN72" s="38"/>
      <c r="BP72" s="10"/>
      <c r="BQ72" s="38"/>
      <c r="BR72" s="38"/>
      <c r="BS72" s="38"/>
      <c r="BT72" s="38"/>
      <c r="BU72" s="38"/>
      <c r="BV72" s="380"/>
      <c r="BW72" s="380"/>
      <c r="BX72" s="380"/>
      <c r="BY72" s="380"/>
      <c r="BZ72" s="380"/>
      <c r="CA72" s="380"/>
      <c r="CB72" s="380"/>
      <c r="CC72" s="380"/>
      <c r="CD72" s="380"/>
      <c r="CE72" s="380"/>
      <c r="CU72" s="10"/>
      <c r="CV72" s="38"/>
      <c r="CW72" s="38"/>
      <c r="CX72" s="38"/>
      <c r="CY72" s="38"/>
      <c r="CZ72" s="38"/>
      <c r="DA72" s="380"/>
      <c r="DB72" s="380"/>
      <c r="DC72" s="380"/>
      <c r="DD72" s="380"/>
      <c r="DE72" s="380"/>
      <c r="DF72" s="380"/>
      <c r="DG72" s="380"/>
      <c r="DH72" s="380"/>
      <c r="DI72" s="380"/>
      <c r="DJ72" s="380"/>
      <c r="DL72" s="10"/>
      <c r="DM72" s="38"/>
      <c r="DN72" s="38"/>
      <c r="DO72" s="38"/>
      <c r="DP72" s="38"/>
      <c r="DQ72" s="38"/>
      <c r="EQ72" s="10"/>
      <c r="ER72" s="38"/>
      <c r="ES72" s="38"/>
      <c r="ET72" s="38"/>
      <c r="EU72" s="38"/>
      <c r="EV72" s="38"/>
      <c r="EW72" s="380"/>
      <c r="EX72" s="380"/>
      <c r="EY72" s="380"/>
      <c r="EZ72" s="380"/>
      <c r="FA72" s="380"/>
      <c r="FB72" s="380"/>
      <c r="FC72" s="380"/>
      <c r="FD72" s="380"/>
      <c r="FE72" s="380"/>
      <c r="FF72" s="380"/>
      <c r="FH72" s="10"/>
      <c r="FI72" s="38"/>
      <c r="FJ72" s="38"/>
      <c r="FK72" s="38"/>
      <c r="FL72" s="38"/>
      <c r="FM72" s="38"/>
      <c r="FN72" s="380"/>
      <c r="FO72" s="380"/>
      <c r="FP72" s="380"/>
      <c r="FQ72" s="380"/>
      <c r="FR72" s="380"/>
      <c r="FS72" s="380"/>
      <c r="FT72" s="380"/>
      <c r="FU72" s="380"/>
      <c r="FV72" s="380"/>
      <c r="FW72" s="380"/>
      <c r="FY72" s="10"/>
      <c r="FZ72" s="38"/>
      <c r="GA72" s="38"/>
      <c r="GB72" s="38"/>
      <c r="GC72" s="38"/>
      <c r="GD72" s="38"/>
      <c r="GE72" s="380"/>
      <c r="GF72" s="380"/>
      <c r="GG72" s="380"/>
      <c r="GH72" s="380"/>
      <c r="GI72" s="380"/>
      <c r="GJ72" s="380"/>
      <c r="GK72" s="380"/>
      <c r="GL72" s="380"/>
      <c r="GM72" s="380"/>
      <c r="GN72" s="380"/>
      <c r="GP72" s="10"/>
      <c r="GQ72" s="38"/>
      <c r="GR72" s="38"/>
      <c r="GS72" s="38"/>
      <c r="GT72" s="38"/>
      <c r="GU72" s="38"/>
      <c r="HG72" s="10"/>
      <c r="HH72" s="38"/>
      <c r="HI72" s="38"/>
      <c r="HJ72" s="38"/>
      <c r="HK72" s="38"/>
      <c r="HL72" s="38"/>
      <c r="HX72" s="10"/>
      <c r="HY72" s="38"/>
      <c r="HZ72" s="38"/>
      <c r="IA72" s="38"/>
      <c r="IB72" s="38"/>
      <c r="IC72" s="38"/>
    </row>
    <row r="73" spans="3:247">
      <c r="E73" s="39" t="s">
        <v>636</v>
      </c>
      <c r="F73" s="40"/>
      <c r="G73" s="39" t="s">
        <v>24</v>
      </c>
      <c r="H73" s="42"/>
      <c r="I73" s="39" t="s">
        <v>93</v>
      </c>
      <c r="J73" s="40"/>
      <c r="K73" s="39" t="s">
        <v>637</v>
      </c>
      <c r="L73" s="40"/>
      <c r="M73" s="39" t="s">
        <v>635</v>
      </c>
      <c r="N73" s="40"/>
      <c r="O73" s="39" t="s">
        <v>635</v>
      </c>
      <c r="Q73" s="10"/>
      <c r="R73" s="153"/>
      <c r="S73" s="154"/>
      <c r="T73" s="154"/>
      <c r="U73" s="154"/>
      <c r="V73" s="68"/>
      <c r="W73" s="340">
        <v>0</v>
      </c>
      <c r="X73" s="340">
        <v>0</v>
      </c>
      <c r="Y73" s="340">
        <v>0</v>
      </c>
      <c r="Z73" s="340">
        <v>0</v>
      </c>
      <c r="AA73" s="340">
        <v>0.174075401451106</v>
      </c>
      <c r="AB73" s="340">
        <v>0.168765867745996</v>
      </c>
      <c r="AC73" s="340"/>
      <c r="AD73" s="340"/>
      <c r="AE73" s="379">
        <f>SUM(R73:V73)</f>
        <v>0</v>
      </c>
      <c r="AF73" s="379">
        <f>SUM(W73:AD73)</f>
        <v>0.34284126919710201</v>
      </c>
      <c r="AH73" s="1"/>
      <c r="AI73" s="153"/>
      <c r="AJ73" s="154"/>
      <c r="AK73" s="154"/>
      <c r="AL73" s="154"/>
      <c r="AM73" s="68"/>
      <c r="AN73" s="340">
        <v>0</v>
      </c>
      <c r="AO73" s="340">
        <v>0</v>
      </c>
      <c r="AP73" s="340">
        <v>0</v>
      </c>
      <c r="AQ73" s="340">
        <v>0</v>
      </c>
      <c r="AR73" s="340">
        <v>5</v>
      </c>
      <c r="AS73" s="340">
        <v>5</v>
      </c>
      <c r="AT73" s="340"/>
      <c r="AU73" s="340"/>
      <c r="AV73" s="379">
        <f>SUM(AI73:AM73)</f>
        <v>0</v>
      </c>
      <c r="AW73" s="379">
        <f>SUM(AN73:AU73)</f>
        <v>10</v>
      </c>
      <c r="AY73" s="10"/>
      <c r="AZ73" s="153"/>
      <c r="BA73" s="154"/>
      <c r="BB73" s="154"/>
      <c r="BC73" s="154"/>
      <c r="BD73" s="68"/>
      <c r="BE73" s="41">
        <v>0</v>
      </c>
      <c r="BF73" s="41">
        <v>0</v>
      </c>
      <c r="BG73" s="41">
        <v>0</v>
      </c>
      <c r="BH73" s="41">
        <v>0</v>
      </c>
      <c r="BI73" s="41">
        <v>0</v>
      </c>
      <c r="BJ73" s="41">
        <v>0</v>
      </c>
      <c r="BK73" s="41"/>
      <c r="BL73" s="41"/>
      <c r="BM73" s="48">
        <f>SUM(AZ73:BD73)</f>
        <v>0</v>
      </c>
      <c r="BN73" s="48">
        <f>SUM(BE73:BL73)</f>
        <v>0</v>
      </c>
      <c r="BP73" s="10"/>
      <c r="BQ73" s="153"/>
      <c r="BR73" s="154"/>
      <c r="BS73" s="154"/>
      <c r="BT73" s="154"/>
      <c r="BU73" s="68"/>
      <c r="BV73" s="340">
        <v>0</v>
      </c>
      <c r="BW73" s="340">
        <v>0</v>
      </c>
      <c r="BX73" s="340">
        <v>0</v>
      </c>
      <c r="BY73" s="340">
        <v>0</v>
      </c>
      <c r="BZ73" s="340">
        <v>0</v>
      </c>
      <c r="CA73" s="340">
        <v>0</v>
      </c>
      <c r="CB73" s="340"/>
      <c r="CC73" s="340"/>
      <c r="CD73" s="379">
        <f t="shared" ref="CD73:CD82" si="204">SUM(BQ73:BU73)</f>
        <v>0</v>
      </c>
      <c r="CE73" s="379">
        <f t="shared" ref="CE73:CE82" si="205">SUM(BV73:CC73)</f>
        <v>0</v>
      </c>
      <c r="CU73" s="10"/>
      <c r="CV73" s="153"/>
      <c r="CW73" s="154"/>
      <c r="CX73" s="154"/>
      <c r="CY73" s="154"/>
      <c r="CZ73" s="68"/>
      <c r="DA73" s="340">
        <v>0</v>
      </c>
      <c r="DB73" s="340">
        <v>0</v>
      </c>
      <c r="DC73" s="340">
        <v>0</v>
      </c>
      <c r="DD73" s="340">
        <v>0</v>
      </c>
      <c r="DE73" s="340">
        <v>0.1060259028081397</v>
      </c>
      <c r="DF73" s="340">
        <v>0.102452867745996</v>
      </c>
      <c r="DG73" s="340"/>
      <c r="DH73" s="340"/>
      <c r="DI73" s="379">
        <f t="shared" ref="DI73:DI82" si="206">SUM(CV73:CZ73)</f>
        <v>0</v>
      </c>
      <c r="DJ73" s="379">
        <f t="shared" ref="DJ73:DJ82" si="207">SUM(DA73:DH73)</f>
        <v>0.20847877055413572</v>
      </c>
      <c r="DL73" s="10"/>
      <c r="DM73" s="153"/>
      <c r="DN73" s="154"/>
      <c r="DO73" s="154"/>
      <c r="DP73" s="154"/>
      <c r="DQ73" s="68"/>
      <c r="DR73" s="41">
        <v>0</v>
      </c>
      <c r="DS73" s="41">
        <v>0</v>
      </c>
      <c r="DT73" s="41">
        <v>0</v>
      </c>
      <c r="DU73" s="41">
        <v>0</v>
      </c>
      <c r="DV73" s="41">
        <v>0</v>
      </c>
      <c r="DW73" s="41">
        <v>0</v>
      </c>
      <c r="DX73" s="41"/>
      <c r="DY73" s="41"/>
      <c r="DZ73" s="33">
        <f t="shared" ref="DZ73:DZ82" si="208">SUM(DM73:DQ73)</f>
        <v>0</v>
      </c>
      <c r="EA73" s="33">
        <f t="shared" ref="EA73:EA82" si="209">SUM(DR73:DY73)</f>
        <v>0</v>
      </c>
      <c r="EQ73" s="10"/>
      <c r="ER73" s="153"/>
      <c r="ES73" s="154"/>
      <c r="ET73" s="154"/>
      <c r="EU73" s="154"/>
      <c r="EV73" s="68"/>
      <c r="EW73" s="340">
        <v>0</v>
      </c>
      <c r="EX73" s="340">
        <v>0</v>
      </c>
      <c r="EY73" s="340">
        <v>0</v>
      </c>
      <c r="EZ73" s="340">
        <v>0</v>
      </c>
      <c r="FA73" s="340">
        <v>0</v>
      </c>
      <c r="FB73" s="340">
        <v>0</v>
      </c>
      <c r="FC73" s="340"/>
      <c r="FD73" s="340"/>
      <c r="FE73" s="379">
        <f t="shared" ref="FE73:FE82" si="210">SUM(ER73:EV73)</f>
        <v>0</v>
      </c>
      <c r="FF73" s="379">
        <f t="shared" ref="FF73:FF82" si="211">SUM(EW73:FD73)</f>
        <v>0</v>
      </c>
      <c r="FH73" s="10"/>
      <c r="FI73" s="153"/>
      <c r="FJ73" s="154"/>
      <c r="FK73" s="154"/>
      <c r="FL73" s="154"/>
      <c r="FM73" s="68"/>
      <c r="FN73" s="340">
        <v>0</v>
      </c>
      <c r="FO73" s="340">
        <v>0</v>
      </c>
      <c r="FP73" s="340">
        <v>0</v>
      </c>
      <c r="FQ73" s="340">
        <v>0</v>
      </c>
      <c r="FR73" s="340">
        <v>0</v>
      </c>
      <c r="FS73" s="340">
        <v>0</v>
      </c>
      <c r="FT73" s="340"/>
      <c r="FU73" s="340"/>
      <c r="FV73" s="379">
        <f t="shared" ref="FV73:FV82" si="212">SUM(FI73:FM73)</f>
        <v>0</v>
      </c>
      <c r="FW73" s="379">
        <f t="shared" ref="FW73:FW82" si="213">SUM(FN73:FU73)</f>
        <v>0</v>
      </c>
      <c r="FY73" s="10"/>
      <c r="FZ73" s="153"/>
      <c r="GA73" s="154"/>
      <c r="GB73" s="154"/>
      <c r="GC73" s="154"/>
      <c r="GD73" s="68"/>
      <c r="GE73" s="340">
        <v>0</v>
      </c>
      <c r="GF73" s="340">
        <v>0</v>
      </c>
      <c r="GG73" s="340">
        <v>0</v>
      </c>
      <c r="GH73" s="340">
        <v>0</v>
      </c>
      <c r="GI73" s="340">
        <v>-34.084867329034502</v>
      </c>
      <c r="GJ73" s="340">
        <v>-36.531281701941602</v>
      </c>
      <c r="GK73" s="340"/>
      <c r="GL73" s="340"/>
      <c r="GM73" s="379">
        <f t="shared" ref="GM73:GM82" si="214">SUM(FZ73:GD73)</f>
        <v>0</v>
      </c>
      <c r="GN73" s="379">
        <f t="shared" ref="GN73:GN82" si="215">SUM(GE73:GL73)</f>
        <v>-70.616149030976104</v>
      </c>
      <c r="GP73" s="10"/>
      <c r="GQ73" s="153"/>
      <c r="GR73" s="154"/>
      <c r="GS73" s="154"/>
      <c r="GT73" s="154"/>
      <c r="GU73" s="68"/>
      <c r="GV73" s="41">
        <v>0</v>
      </c>
      <c r="GW73" s="41">
        <v>0</v>
      </c>
      <c r="GX73" s="41">
        <v>0</v>
      </c>
      <c r="GY73" s="41">
        <v>0</v>
      </c>
      <c r="GZ73" s="41">
        <v>0</v>
      </c>
      <c r="HA73" s="41">
        <v>0</v>
      </c>
      <c r="HB73" s="41"/>
      <c r="HC73" s="41"/>
      <c r="HD73" s="48">
        <f t="shared" ref="HD73:HD82" si="216">SUM(GQ73:GU73)</f>
        <v>0</v>
      </c>
      <c r="HE73" s="48">
        <f t="shared" ref="HE73:HE82" si="217">SUM(GV73:HC73)</f>
        <v>0</v>
      </c>
      <c r="HG73" s="10"/>
      <c r="HH73" s="153"/>
      <c r="HI73" s="154"/>
      <c r="HJ73" s="154"/>
      <c r="HK73" s="154"/>
      <c r="HL73" s="68"/>
      <c r="HM73" s="41">
        <v>0</v>
      </c>
      <c r="HN73" s="41">
        <v>0</v>
      </c>
      <c r="HO73" s="41">
        <v>0</v>
      </c>
      <c r="HP73" s="41">
        <v>0</v>
      </c>
      <c r="HQ73" s="41">
        <v>0</v>
      </c>
      <c r="HR73" s="41">
        <v>0</v>
      </c>
      <c r="HS73" s="41"/>
      <c r="HT73" s="41"/>
      <c r="HU73" s="48">
        <f t="shared" ref="HU73:HU82" si="218">SUM(HH73:HL73)</f>
        <v>0</v>
      </c>
      <c r="HV73" s="48">
        <f t="shared" ref="HV73:HV82" si="219">SUM(HM73:HT73)</f>
        <v>0</v>
      </c>
      <c r="HX73" s="10"/>
      <c r="HY73" s="153"/>
      <c r="HZ73" s="154"/>
      <c r="IA73" s="154"/>
      <c r="IB73" s="154"/>
      <c r="IC73" s="68"/>
      <c r="ID73" s="41">
        <v>0</v>
      </c>
      <c r="IE73" s="41">
        <v>0</v>
      </c>
      <c r="IF73" s="41">
        <v>0</v>
      </c>
      <c r="IG73" s="41">
        <v>0</v>
      </c>
      <c r="IH73" s="41">
        <v>0</v>
      </c>
      <c r="II73" s="41">
        <v>0</v>
      </c>
      <c r="IJ73" s="41"/>
      <c r="IK73" s="41"/>
      <c r="IL73" s="48">
        <f t="shared" ref="IL73:IL82" si="220">SUM(HY73:IC73)</f>
        <v>0</v>
      </c>
      <c r="IM73" s="48">
        <f t="shared" ref="IM73:IM82" si="221">SUM(ID73:IK73)</f>
        <v>0</v>
      </c>
    </row>
    <row r="74" spans="3:247">
      <c r="E74" s="39" t="s">
        <v>625</v>
      </c>
      <c r="F74" s="40"/>
      <c r="G74" s="39" t="s">
        <v>24</v>
      </c>
      <c r="H74" s="42"/>
      <c r="I74" s="39"/>
      <c r="J74" s="40"/>
      <c r="K74" s="39"/>
      <c r="L74" s="40"/>
      <c r="M74" s="39"/>
      <c r="N74" s="40"/>
      <c r="O74" s="39"/>
      <c r="Q74" s="10"/>
      <c r="R74" s="67"/>
      <c r="S74" s="66"/>
      <c r="T74" s="66"/>
      <c r="U74" s="66"/>
      <c r="V74" s="65"/>
      <c r="W74" s="340"/>
      <c r="X74" s="340"/>
      <c r="Y74" s="340"/>
      <c r="Z74" s="340"/>
      <c r="AA74" s="340"/>
      <c r="AB74" s="340"/>
      <c r="AC74" s="340"/>
      <c r="AD74" s="340"/>
      <c r="AE74" s="379">
        <f t="shared" ref="AE74:AE77" si="222">SUM(R74:V74)</f>
        <v>0</v>
      </c>
      <c r="AF74" s="379">
        <f t="shared" ref="AF74:AF82" si="223">SUM(W74:AD74)</f>
        <v>0</v>
      </c>
      <c r="AH74" s="1"/>
      <c r="AI74" s="67"/>
      <c r="AJ74" s="66"/>
      <c r="AK74" s="66"/>
      <c r="AL74" s="66"/>
      <c r="AM74" s="65"/>
      <c r="AN74" s="340"/>
      <c r="AO74" s="340"/>
      <c r="AP74" s="340"/>
      <c r="AQ74" s="340"/>
      <c r="AR74" s="340"/>
      <c r="AS74" s="340"/>
      <c r="AT74" s="340"/>
      <c r="AU74" s="340"/>
      <c r="AV74" s="379">
        <f t="shared" ref="AV74:AV77" si="224">SUM(AI74:AM74)</f>
        <v>0</v>
      </c>
      <c r="AW74" s="379">
        <f t="shared" ref="AW74:AW82" si="225">SUM(AN74:AU74)</f>
        <v>0</v>
      </c>
      <c r="AY74" s="10"/>
      <c r="AZ74" s="67"/>
      <c r="BA74" s="66"/>
      <c r="BB74" s="66"/>
      <c r="BC74" s="66"/>
      <c r="BD74" s="65"/>
      <c r="BE74" s="41"/>
      <c r="BF74" s="41"/>
      <c r="BG74" s="41"/>
      <c r="BH74" s="41"/>
      <c r="BI74" s="41"/>
      <c r="BJ74" s="41"/>
      <c r="BK74" s="41"/>
      <c r="BL74" s="41"/>
      <c r="BM74" s="48">
        <f t="shared" ref="BM74:BM77" si="226">SUM(AZ74:BD74)</f>
        <v>0</v>
      </c>
      <c r="BN74" s="48">
        <f t="shared" ref="BN74:BN82" si="227">SUM(BE74:BL74)</f>
        <v>0</v>
      </c>
      <c r="BP74" s="10"/>
      <c r="BQ74" s="67"/>
      <c r="BR74" s="66"/>
      <c r="BS74" s="66"/>
      <c r="BT74" s="66"/>
      <c r="BU74" s="65"/>
      <c r="BV74" s="340"/>
      <c r="BW74" s="340"/>
      <c r="BX74" s="340"/>
      <c r="BY74" s="340"/>
      <c r="BZ74" s="340"/>
      <c r="CA74" s="340"/>
      <c r="CB74" s="340"/>
      <c r="CC74" s="340"/>
      <c r="CD74" s="379">
        <f t="shared" si="204"/>
        <v>0</v>
      </c>
      <c r="CE74" s="379">
        <f t="shared" si="205"/>
        <v>0</v>
      </c>
      <c r="CU74" s="10"/>
      <c r="CV74" s="67"/>
      <c r="CW74" s="66"/>
      <c r="CX74" s="66"/>
      <c r="CY74" s="66"/>
      <c r="CZ74" s="65"/>
      <c r="DA74" s="340"/>
      <c r="DB74" s="340"/>
      <c r="DC74" s="340"/>
      <c r="DD74" s="340"/>
      <c r="DE74" s="340"/>
      <c r="DF74" s="340"/>
      <c r="DG74" s="340"/>
      <c r="DH74" s="340"/>
      <c r="DI74" s="379">
        <f t="shared" si="206"/>
        <v>0</v>
      </c>
      <c r="DJ74" s="379">
        <f t="shared" si="207"/>
        <v>0</v>
      </c>
      <c r="DL74" s="10"/>
      <c r="DM74" s="67"/>
      <c r="DN74" s="66"/>
      <c r="DO74" s="66"/>
      <c r="DP74" s="66"/>
      <c r="DQ74" s="65"/>
      <c r="DR74" s="41"/>
      <c r="DS74" s="41"/>
      <c r="DT74" s="41"/>
      <c r="DU74" s="41"/>
      <c r="DV74" s="41"/>
      <c r="DW74" s="41"/>
      <c r="DX74" s="41"/>
      <c r="DY74" s="41"/>
      <c r="DZ74" s="33">
        <f t="shared" si="208"/>
        <v>0</v>
      </c>
      <c r="EA74" s="33">
        <f t="shared" si="209"/>
        <v>0</v>
      </c>
      <c r="EQ74" s="10"/>
      <c r="ER74" s="67"/>
      <c r="ES74" s="66"/>
      <c r="ET74" s="66"/>
      <c r="EU74" s="66"/>
      <c r="EV74" s="65"/>
      <c r="EW74" s="340"/>
      <c r="EX74" s="340"/>
      <c r="EY74" s="340"/>
      <c r="EZ74" s="340"/>
      <c r="FA74" s="340"/>
      <c r="FB74" s="340"/>
      <c r="FC74" s="340"/>
      <c r="FD74" s="340"/>
      <c r="FE74" s="379">
        <f t="shared" si="210"/>
        <v>0</v>
      </c>
      <c r="FF74" s="379">
        <f t="shared" si="211"/>
        <v>0</v>
      </c>
      <c r="FH74" s="10"/>
      <c r="FI74" s="67"/>
      <c r="FJ74" s="66"/>
      <c r="FK74" s="66"/>
      <c r="FL74" s="66"/>
      <c r="FM74" s="65"/>
      <c r="FN74" s="340"/>
      <c r="FO74" s="340"/>
      <c r="FP74" s="340"/>
      <c r="FQ74" s="340"/>
      <c r="FR74" s="340"/>
      <c r="FS74" s="340"/>
      <c r="FT74" s="340"/>
      <c r="FU74" s="340"/>
      <c r="FV74" s="379">
        <f t="shared" si="212"/>
        <v>0</v>
      </c>
      <c r="FW74" s="379">
        <f t="shared" si="213"/>
        <v>0</v>
      </c>
      <c r="FY74" s="10"/>
      <c r="FZ74" s="67"/>
      <c r="GA74" s="66"/>
      <c r="GB74" s="66"/>
      <c r="GC74" s="66"/>
      <c r="GD74" s="65"/>
      <c r="GE74" s="340"/>
      <c r="GF74" s="340"/>
      <c r="GG74" s="340"/>
      <c r="GH74" s="340"/>
      <c r="GI74" s="340"/>
      <c r="GJ74" s="340"/>
      <c r="GK74" s="340"/>
      <c r="GL74" s="340"/>
      <c r="GM74" s="379">
        <f t="shared" si="214"/>
        <v>0</v>
      </c>
      <c r="GN74" s="379">
        <f t="shared" si="215"/>
        <v>0</v>
      </c>
      <c r="GP74" s="10"/>
      <c r="GQ74" s="67"/>
      <c r="GR74" s="66"/>
      <c r="GS74" s="66"/>
      <c r="GT74" s="66"/>
      <c r="GU74" s="65"/>
      <c r="GV74" s="41"/>
      <c r="GW74" s="41"/>
      <c r="GX74" s="41"/>
      <c r="GY74" s="41"/>
      <c r="GZ74" s="41"/>
      <c r="HA74" s="41"/>
      <c r="HB74" s="41"/>
      <c r="HC74" s="41"/>
      <c r="HD74" s="48">
        <f t="shared" si="216"/>
        <v>0</v>
      </c>
      <c r="HE74" s="48">
        <f t="shared" si="217"/>
        <v>0</v>
      </c>
      <c r="HG74" s="10"/>
      <c r="HH74" s="67"/>
      <c r="HI74" s="66"/>
      <c r="HJ74" s="66"/>
      <c r="HK74" s="66"/>
      <c r="HL74" s="65"/>
      <c r="HM74" s="41"/>
      <c r="HN74" s="41"/>
      <c r="HO74" s="41"/>
      <c r="HP74" s="41"/>
      <c r="HQ74" s="41"/>
      <c r="HR74" s="41"/>
      <c r="HS74" s="41"/>
      <c r="HT74" s="41"/>
      <c r="HU74" s="48">
        <f t="shared" si="218"/>
        <v>0</v>
      </c>
      <c r="HV74" s="48">
        <f t="shared" si="219"/>
        <v>0</v>
      </c>
      <c r="HX74" s="10"/>
      <c r="HY74" s="67"/>
      <c r="HZ74" s="66"/>
      <c r="IA74" s="66"/>
      <c r="IB74" s="66"/>
      <c r="IC74" s="65"/>
      <c r="ID74" s="41"/>
      <c r="IE74" s="41"/>
      <c r="IF74" s="41"/>
      <c r="IG74" s="41"/>
      <c r="IH74" s="41"/>
      <c r="II74" s="41"/>
      <c r="IJ74" s="41"/>
      <c r="IK74" s="41"/>
      <c r="IL74" s="48">
        <f t="shared" si="220"/>
        <v>0</v>
      </c>
      <c r="IM74" s="48">
        <f t="shared" si="221"/>
        <v>0</v>
      </c>
    </row>
    <row r="75" spans="3:247">
      <c r="E75" s="39" t="s">
        <v>625</v>
      </c>
      <c r="F75" s="40"/>
      <c r="G75" s="39" t="s">
        <v>24</v>
      </c>
      <c r="H75" s="42"/>
      <c r="I75" s="39"/>
      <c r="J75" s="40"/>
      <c r="K75" s="39"/>
      <c r="L75" s="40"/>
      <c r="M75" s="39"/>
      <c r="N75" s="40"/>
      <c r="O75" s="39"/>
      <c r="Q75" s="10"/>
      <c r="R75" s="67"/>
      <c r="S75" s="66"/>
      <c r="T75" s="66"/>
      <c r="U75" s="66"/>
      <c r="V75" s="65"/>
      <c r="W75" s="340"/>
      <c r="X75" s="340"/>
      <c r="Y75" s="340"/>
      <c r="Z75" s="340"/>
      <c r="AA75" s="340"/>
      <c r="AB75" s="340"/>
      <c r="AC75" s="340"/>
      <c r="AD75" s="340"/>
      <c r="AE75" s="379">
        <f t="shared" si="222"/>
        <v>0</v>
      </c>
      <c r="AF75" s="379">
        <f t="shared" si="223"/>
        <v>0</v>
      </c>
      <c r="AH75" s="1"/>
      <c r="AI75" s="67"/>
      <c r="AJ75" s="66"/>
      <c r="AK75" s="66"/>
      <c r="AL75" s="66"/>
      <c r="AM75" s="65"/>
      <c r="AN75" s="340"/>
      <c r="AO75" s="340"/>
      <c r="AP75" s="340"/>
      <c r="AQ75" s="340"/>
      <c r="AR75" s="340"/>
      <c r="AS75" s="340"/>
      <c r="AT75" s="340"/>
      <c r="AU75" s="340"/>
      <c r="AV75" s="379">
        <f t="shared" si="224"/>
        <v>0</v>
      </c>
      <c r="AW75" s="379">
        <f t="shared" si="225"/>
        <v>0</v>
      </c>
      <c r="AY75" s="10"/>
      <c r="AZ75" s="67"/>
      <c r="BA75" s="66"/>
      <c r="BB75" s="66"/>
      <c r="BC75" s="66"/>
      <c r="BD75" s="65"/>
      <c r="BE75" s="41"/>
      <c r="BF75" s="41"/>
      <c r="BG75" s="41"/>
      <c r="BH75" s="41"/>
      <c r="BI75" s="41"/>
      <c r="BJ75" s="41"/>
      <c r="BK75" s="41"/>
      <c r="BL75" s="41"/>
      <c r="BM75" s="48">
        <f t="shared" si="226"/>
        <v>0</v>
      </c>
      <c r="BN75" s="48">
        <f t="shared" si="227"/>
        <v>0</v>
      </c>
      <c r="BP75" s="10"/>
      <c r="BQ75" s="67"/>
      <c r="BR75" s="66"/>
      <c r="BS75" s="66"/>
      <c r="BT75" s="66"/>
      <c r="BU75" s="65"/>
      <c r="BV75" s="340"/>
      <c r="BW75" s="340"/>
      <c r="BX75" s="340"/>
      <c r="BY75" s="340"/>
      <c r="BZ75" s="340"/>
      <c r="CA75" s="340"/>
      <c r="CB75" s="340"/>
      <c r="CC75" s="340"/>
      <c r="CD75" s="379">
        <f t="shared" si="204"/>
        <v>0</v>
      </c>
      <c r="CE75" s="379">
        <f t="shared" si="205"/>
        <v>0</v>
      </c>
      <c r="CU75" s="10"/>
      <c r="CV75" s="67"/>
      <c r="CW75" s="66"/>
      <c r="CX75" s="66"/>
      <c r="CY75" s="66"/>
      <c r="CZ75" s="65"/>
      <c r="DA75" s="340"/>
      <c r="DB75" s="340"/>
      <c r="DC75" s="340"/>
      <c r="DD75" s="340"/>
      <c r="DE75" s="340"/>
      <c r="DF75" s="340"/>
      <c r="DG75" s="340"/>
      <c r="DH75" s="340"/>
      <c r="DI75" s="379">
        <f t="shared" si="206"/>
        <v>0</v>
      </c>
      <c r="DJ75" s="379">
        <f t="shared" si="207"/>
        <v>0</v>
      </c>
      <c r="DL75" s="10"/>
      <c r="DM75" s="67"/>
      <c r="DN75" s="66"/>
      <c r="DO75" s="66"/>
      <c r="DP75" s="66"/>
      <c r="DQ75" s="65"/>
      <c r="DR75" s="41"/>
      <c r="DS75" s="41"/>
      <c r="DT75" s="41"/>
      <c r="DU75" s="41"/>
      <c r="DV75" s="41"/>
      <c r="DW75" s="41"/>
      <c r="DX75" s="41"/>
      <c r="DY75" s="41"/>
      <c r="DZ75" s="33">
        <f t="shared" si="208"/>
        <v>0</v>
      </c>
      <c r="EA75" s="33">
        <f t="shared" si="209"/>
        <v>0</v>
      </c>
      <c r="EQ75" s="10"/>
      <c r="ER75" s="67"/>
      <c r="ES75" s="66"/>
      <c r="ET75" s="66"/>
      <c r="EU75" s="66"/>
      <c r="EV75" s="65"/>
      <c r="EW75" s="340"/>
      <c r="EX75" s="340"/>
      <c r="EY75" s="340"/>
      <c r="EZ75" s="340"/>
      <c r="FA75" s="340"/>
      <c r="FB75" s="340"/>
      <c r="FC75" s="340"/>
      <c r="FD75" s="340"/>
      <c r="FE75" s="379">
        <f t="shared" si="210"/>
        <v>0</v>
      </c>
      <c r="FF75" s="379">
        <f t="shared" si="211"/>
        <v>0</v>
      </c>
      <c r="FH75" s="10"/>
      <c r="FI75" s="67"/>
      <c r="FJ75" s="66"/>
      <c r="FK75" s="66"/>
      <c r="FL75" s="66"/>
      <c r="FM75" s="65"/>
      <c r="FN75" s="340"/>
      <c r="FO75" s="340"/>
      <c r="FP75" s="340"/>
      <c r="FQ75" s="340"/>
      <c r="FR75" s="340"/>
      <c r="FS75" s="340"/>
      <c r="FT75" s="340"/>
      <c r="FU75" s="340"/>
      <c r="FV75" s="379">
        <f t="shared" si="212"/>
        <v>0</v>
      </c>
      <c r="FW75" s="379">
        <f t="shared" si="213"/>
        <v>0</v>
      </c>
      <c r="FY75" s="10"/>
      <c r="FZ75" s="67"/>
      <c r="GA75" s="66"/>
      <c r="GB75" s="66"/>
      <c r="GC75" s="66"/>
      <c r="GD75" s="65"/>
      <c r="GE75" s="340"/>
      <c r="GF75" s="340"/>
      <c r="GG75" s="340"/>
      <c r="GH75" s="340"/>
      <c r="GI75" s="340"/>
      <c r="GJ75" s="340"/>
      <c r="GK75" s="340"/>
      <c r="GL75" s="340"/>
      <c r="GM75" s="379">
        <f t="shared" si="214"/>
        <v>0</v>
      </c>
      <c r="GN75" s="379">
        <f t="shared" si="215"/>
        <v>0</v>
      </c>
      <c r="GP75" s="10"/>
      <c r="GQ75" s="67"/>
      <c r="GR75" s="66"/>
      <c r="GS75" s="66"/>
      <c r="GT75" s="66"/>
      <c r="GU75" s="65"/>
      <c r="GV75" s="41"/>
      <c r="GW75" s="41"/>
      <c r="GX75" s="41"/>
      <c r="GY75" s="41"/>
      <c r="GZ75" s="41"/>
      <c r="HA75" s="41"/>
      <c r="HB75" s="41"/>
      <c r="HC75" s="41"/>
      <c r="HD75" s="48">
        <f t="shared" si="216"/>
        <v>0</v>
      </c>
      <c r="HE75" s="48">
        <f t="shared" si="217"/>
        <v>0</v>
      </c>
      <c r="HG75" s="10"/>
      <c r="HH75" s="67"/>
      <c r="HI75" s="66"/>
      <c r="HJ75" s="66"/>
      <c r="HK75" s="66"/>
      <c r="HL75" s="65"/>
      <c r="HM75" s="41"/>
      <c r="HN75" s="41"/>
      <c r="HO75" s="41"/>
      <c r="HP75" s="41"/>
      <c r="HQ75" s="41"/>
      <c r="HR75" s="41"/>
      <c r="HS75" s="41"/>
      <c r="HT75" s="41"/>
      <c r="HU75" s="48">
        <f t="shared" si="218"/>
        <v>0</v>
      </c>
      <c r="HV75" s="48">
        <f t="shared" si="219"/>
        <v>0</v>
      </c>
      <c r="HX75" s="10"/>
      <c r="HY75" s="67"/>
      <c r="HZ75" s="66"/>
      <c r="IA75" s="66"/>
      <c r="IB75" s="66"/>
      <c r="IC75" s="65"/>
      <c r="ID75" s="41"/>
      <c r="IE75" s="41"/>
      <c r="IF75" s="41"/>
      <c r="IG75" s="41"/>
      <c r="IH75" s="41"/>
      <c r="II75" s="41"/>
      <c r="IJ75" s="41"/>
      <c r="IK75" s="41"/>
      <c r="IL75" s="48">
        <f t="shared" si="220"/>
        <v>0</v>
      </c>
      <c r="IM75" s="48">
        <f t="shared" si="221"/>
        <v>0</v>
      </c>
    </row>
    <row r="76" spans="3:247">
      <c r="E76" s="39" t="s">
        <v>625</v>
      </c>
      <c r="F76" s="40"/>
      <c r="G76" s="39" t="s">
        <v>24</v>
      </c>
      <c r="H76" s="42"/>
      <c r="I76" s="39"/>
      <c r="J76" s="40"/>
      <c r="K76" s="39"/>
      <c r="L76" s="40"/>
      <c r="M76" s="39"/>
      <c r="N76" s="40"/>
      <c r="O76" s="39"/>
      <c r="Q76" s="10"/>
      <c r="R76" s="67"/>
      <c r="S76" s="66"/>
      <c r="T76" s="66"/>
      <c r="U76" s="66"/>
      <c r="V76" s="65"/>
      <c r="W76" s="340"/>
      <c r="X76" s="340"/>
      <c r="Y76" s="340"/>
      <c r="Z76" s="340"/>
      <c r="AA76" s="340"/>
      <c r="AB76" s="340"/>
      <c r="AC76" s="340"/>
      <c r="AD76" s="340"/>
      <c r="AE76" s="379">
        <f t="shared" si="222"/>
        <v>0</v>
      </c>
      <c r="AF76" s="379">
        <f t="shared" si="223"/>
        <v>0</v>
      </c>
      <c r="AH76" s="1"/>
      <c r="AI76" s="67"/>
      <c r="AJ76" s="66"/>
      <c r="AK76" s="66"/>
      <c r="AL76" s="66"/>
      <c r="AM76" s="65"/>
      <c r="AN76" s="340"/>
      <c r="AO76" s="340"/>
      <c r="AP76" s="340"/>
      <c r="AQ76" s="340"/>
      <c r="AR76" s="340"/>
      <c r="AS76" s="340"/>
      <c r="AT76" s="340"/>
      <c r="AU76" s="340"/>
      <c r="AV76" s="379">
        <f t="shared" si="224"/>
        <v>0</v>
      </c>
      <c r="AW76" s="379">
        <f t="shared" si="225"/>
        <v>0</v>
      </c>
      <c r="AY76" s="10"/>
      <c r="AZ76" s="67"/>
      <c r="BA76" s="66"/>
      <c r="BB76" s="66"/>
      <c r="BC76" s="66"/>
      <c r="BD76" s="65"/>
      <c r="BE76" s="41"/>
      <c r="BF76" s="41"/>
      <c r="BG76" s="41"/>
      <c r="BH76" s="41"/>
      <c r="BI76" s="41"/>
      <c r="BJ76" s="41"/>
      <c r="BK76" s="41"/>
      <c r="BL76" s="41"/>
      <c r="BM76" s="48">
        <f t="shared" si="226"/>
        <v>0</v>
      </c>
      <c r="BN76" s="48">
        <f t="shared" si="227"/>
        <v>0</v>
      </c>
      <c r="BP76" s="10"/>
      <c r="BQ76" s="67"/>
      <c r="BR76" s="66"/>
      <c r="BS76" s="66"/>
      <c r="BT76" s="66"/>
      <c r="BU76" s="65"/>
      <c r="BV76" s="340"/>
      <c r="BW76" s="340"/>
      <c r="BX76" s="340"/>
      <c r="BY76" s="340"/>
      <c r="BZ76" s="340"/>
      <c r="CA76" s="340"/>
      <c r="CB76" s="340"/>
      <c r="CC76" s="340"/>
      <c r="CD76" s="379">
        <f t="shared" si="204"/>
        <v>0</v>
      </c>
      <c r="CE76" s="379">
        <f t="shared" si="205"/>
        <v>0</v>
      </c>
      <c r="CU76" s="10"/>
      <c r="CV76" s="67"/>
      <c r="CW76" s="66"/>
      <c r="CX76" s="66"/>
      <c r="CY76" s="66"/>
      <c r="CZ76" s="65"/>
      <c r="DA76" s="340"/>
      <c r="DB76" s="340"/>
      <c r="DC76" s="340"/>
      <c r="DD76" s="340"/>
      <c r="DE76" s="340"/>
      <c r="DF76" s="340"/>
      <c r="DG76" s="340"/>
      <c r="DH76" s="340"/>
      <c r="DI76" s="379">
        <f t="shared" si="206"/>
        <v>0</v>
      </c>
      <c r="DJ76" s="379">
        <f t="shared" si="207"/>
        <v>0</v>
      </c>
      <c r="DL76" s="10"/>
      <c r="DM76" s="67"/>
      <c r="DN76" s="66"/>
      <c r="DO76" s="66"/>
      <c r="DP76" s="66"/>
      <c r="DQ76" s="65"/>
      <c r="DR76" s="41"/>
      <c r="DS76" s="41"/>
      <c r="DT76" s="41"/>
      <c r="DU76" s="41"/>
      <c r="DV76" s="41"/>
      <c r="DW76" s="41"/>
      <c r="DX76" s="41"/>
      <c r="DY76" s="41"/>
      <c r="DZ76" s="33">
        <f t="shared" si="208"/>
        <v>0</v>
      </c>
      <c r="EA76" s="33">
        <f t="shared" si="209"/>
        <v>0</v>
      </c>
      <c r="EQ76" s="10"/>
      <c r="ER76" s="67"/>
      <c r="ES76" s="66"/>
      <c r="ET76" s="66"/>
      <c r="EU76" s="66"/>
      <c r="EV76" s="65"/>
      <c r="EW76" s="340"/>
      <c r="EX76" s="340"/>
      <c r="EY76" s="340"/>
      <c r="EZ76" s="340"/>
      <c r="FA76" s="340"/>
      <c r="FB76" s="340"/>
      <c r="FC76" s="340"/>
      <c r="FD76" s="340"/>
      <c r="FE76" s="379">
        <f t="shared" si="210"/>
        <v>0</v>
      </c>
      <c r="FF76" s="379">
        <f t="shared" si="211"/>
        <v>0</v>
      </c>
      <c r="FH76" s="10"/>
      <c r="FI76" s="67"/>
      <c r="FJ76" s="66"/>
      <c r="FK76" s="66"/>
      <c r="FL76" s="66"/>
      <c r="FM76" s="65"/>
      <c r="FN76" s="340"/>
      <c r="FO76" s="340"/>
      <c r="FP76" s="340"/>
      <c r="FQ76" s="340"/>
      <c r="FR76" s="340"/>
      <c r="FS76" s="340"/>
      <c r="FT76" s="340"/>
      <c r="FU76" s="340"/>
      <c r="FV76" s="379">
        <f t="shared" si="212"/>
        <v>0</v>
      </c>
      <c r="FW76" s="379">
        <f t="shared" si="213"/>
        <v>0</v>
      </c>
      <c r="FY76" s="10"/>
      <c r="FZ76" s="67"/>
      <c r="GA76" s="66"/>
      <c r="GB76" s="66"/>
      <c r="GC76" s="66"/>
      <c r="GD76" s="65"/>
      <c r="GE76" s="340"/>
      <c r="GF76" s="340"/>
      <c r="GG76" s="340"/>
      <c r="GH76" s="340"/>
      <c r="GI76" s="340"/>
      <c r="GJ76" s="340"/>
      <c r="GK76" s="340"/>
      <c r="GL76" s="340"/>
      <c r="GM76" s="379">
        <f t="shared" si="214"/>
        <v>0</v>
      </c>
      <c r="GN76" s="379">
        <f t="shared" si="215"/>
        <v>0</v>
      </c>
      <c r="GP76" s="10"/>
      <c r="GQ76" s="67"/>
      <c r="GR76" s="66"/>
      <c r="GS76" s="66"/>
      <c r="GT76" s="66"/>
      <c r="GU76" s="65"/>
      <c r="GV76" s="41"/>
      <c r="GW76" s="41"/>
      <c r="GX76" s="41"/>
      <c r="GY76" s="41"/>
      <c r="GZ76" s="41"/>
      <c r="HA76" s="41"/>
      <c r="HB76" s="41"/>
      <c r="HC76" s="41"/>
      <c r="HD76" s="48">
        <f t="shared" si="216"/>
        <v>0</v>
      </c>
      <c r="HE76" s="48">
        <f t="shared" si="217"/>
        <v>0</v>
      </c>
      <c r="HG76" s="10"/>
      <c r="HH76" s="67"/>
      <c r="HI76" s="66"/>
      <c r="HJ76" s="66"/>
      <c r="HK76" s="66"/>
      <c r="HL76" s="65"/>
      <c r="HM76" s="41"/>
      <c r="HN76" s="41"/>
      <c r="HO76" s="41"/>
      <c r="HP76" s="41"/>
      <c r="HQ76" s="41"/>
      <c r="HR76" s="41"/>
      <c r="HS76" s="41"/>
      <c r="HT76" s="41"/>
      <c r="HU76" s="48">
        <f t="shared" si="218"/>
        <v>0</v>
      </c>
      <c r="HV76" s="48">
        <f t="shared" si="219"/>
        <v>0</v>
      </c>
      <c r="HX76" s="10"/>
      <c r="HY76" s="67"/>
      <c r="HZ76" s="66"/>
      <c r="IA76" s="66"/>
      <c r="IB76" s="66"/>
      <c r="IC76" s="65"/>
      <c r="ID76" s="41"/>
      <c r="IE76" s="41"/>
      <c r="IF76" s="41"/>
      <c r="IG76" s="41"/>
      <c r="IH76" s="41"/>
      <c r="II76" s="41"/>
      <c r="IJ76" s="41"/>
      <c r="IK76" s="41"/>
      <c r="IL76" s="48">
        <f t="shared" si="220"/>
        <v>0</v>
      </c>
      <c r="IM76" s="48">
        <f t="shared" si="221"/>
        <v>0</v>
      </c>
    </row>
    <row r="77" spans="3:247">
      <c r="E77" s="39" t="s">
        <v>625</v>
      </c>
      <c r="F77" s="40"/>
      <c r="G77" s="39" t="s">
        <v>24</v>
      </c>
      <c r="H77" s="42"/>
      <c r="I77" s="39"/>
      <c r="J77" s="40"/>
      <c r="K77" s="39"/>
      <c r="L77" s="40"/>
      <c r="M77" s="39"/>
      <c r="N77" s="40"/>
      <c r="O77" s="39"/>
      <c r="Q77" s="10"/>
      <c r="R77" s="67"/>
      <c r="S77" s="66"/>
      <c r="T77" s="66"/>
      <c r="U77" s="66"/>
      <c r="V77" s="65"/>
      <c r="W77" s="340"/>
      <c r="X77" s="340"/>
      <c r="Y77" s="340"/>
      <c r="Z77" s="340"/>
      <c r="AA77" s="340"/>
      <c r="AB77" s="340"/>
      <c r="AC77" s="340"/>
      <c r="AD77" s="340"/>
      <c r="AE77" s="379">
        <f t="shared" si="222"/>
        <v>0</v>
      </c>
      <c r="AF77" s="379">
        <f t="shared" si="223"/>
        <v>0</v>
      </c>
      <c r="AH77" s="1"/>
      <c r="AI77" s="67"/>
      <c r="AJ77" s="66"/>
      <c r="AK77" s="66"/>
      <c r="AL77" s="66"/>
      <c r="AM77" s="65"/>
      <c r="AN77" s="340"/>
      <c r="AO77" s="340"/>
      <c r="AP77" s="340"/>
      <c r="AQ77" s="340"/>
      <c r="AR77" s="340"/>
      <c r="AS77" s="340"/>
      <c r="AT77" s="340"/>
      <c r="AU77" s="340"/>
      <c r="AV77" s="379">
        <f t="shared" si="224"/>
        <v>0</v>
      </c>
      <c r="AW77" s="379">
        <f t="shared" si="225"/>
        <v>0</v>
      </c>
      <c r="AY77" s="10"/>
      <c r="AZ77" s="67"/>
      <c r="BA77" s="66"/>
      <c r="BB77" s="66"/>
      <c r="BC77" s="66"/>
      <c r="BD77" s="65"/>
      <c r="BE77" s="41"/>
      <c r="BF77" s="41"/>
      <c r="BG77" s="41"/>
      <c r="BH77" s="41"/>
      <c r="BI77" s="41"/>
      <c r="BJ77" s="41"/>
      <c r="BK77" s="41"/>
      <c r="BL77" s="41"/>
      <c r="BM77" s="48">
        <f t="shared" si="226"/>
        <v>0</v>
      </c>
      <c r="BN77" s="48">
        <f t="shared" si="227"/>
        <v>0</v>
      </c>
      <c r="BP77" s="10"/>
      <c r="BQ77" s="67"/>
      <c r="BR77" s="66"/>
      <c r="BS77" s="66"/>
      <c r="BT77" s="66"/>
      <c r="BU77" s="65"/>
      <c r="BV77" s="340"/>
      <c r="BW77" s="340"/>
      <c r="BX77" s="340"/>
      <c r="BY77" s="340"/>
      <c r="BZ77" s="340"/>
      <c r="CA77" s="340"/>
      <c r="CB77" s="340"/>
      <c r="CC77" s="340"/>
      <c r="CD77" s="379">
        <f t="shared" si="204"/>
        <v>0</v>
      </c>
      <c r="CE77" s="379">
        <f t="shared" si="205"/>
        <v>0</v>
      </c>
      <c r="CU77" s="10"/>
      <c r="CV77" s="67"/>
      <c r="CW77" s="66"/>
      <c r="CX77" s="66"/>
      <c r="CY77" s="66"/>
      <c r="CZ77" s="65"/>
      <c r="DA77" s="340"/>
      <c r="DB77" s="340"/>
      <c r="DC77" s="340"/>
      <c r="DD77" s="340"/>
      <c r="DE77" s="340"/>
      <c r="DF77" s="340"/>
      <c r="DG77" s="340"/>
      <c r="DH77" s="340"/>
      <c r="DI77" s="379">
        <f t="shared" si="206"/>
        <v>0</v>
      </c>
      <c r="DJ77" s="379">
        <f t="shared" si="207"/>
        <v>0</v>
      </c>
      <c r="DL77" s="10"/>
      <c r="DM77" s="67"/>
      <c r="DN77" s="66"/>
      <c r="DO77" s="66"/>
      <c r="DP77" s="66"/>
      <c r="DQ77" s="65"/>
      <c r="DR77" s="41"/>
      <c r="DS77" s="41"/>
      <c r="DT77" s="41"/>
      <c r="DU77" s="41"/>
      <c r="DV77" s="41"/>
      <c r="DW77" s="41"/>
      <c r="DX77" s="41"/>
      <c r="DY77" s="41"/>
      <c r="DZ77" s="33">
        <f t="shared" si="208"/>
        <v>0</v>
      </c>
      <c r="EA77" s="33">
        <f t="shared" si="209"/>
        <v>0</v>
      </c>
      <c r="EQ77" s="10"/>
      <c r="ER77" s="67"/>
      <c r="ES77" s="66"/>
      <c r="ET77" s="66"/>
      <c r="EU77" s="66"/>
      <c r="EV77" s="65"/>
      <c r="EW77" s="340"/>
      <c r="EX77" s="340"/>
      <c r="EY77" s="340"/>
      <c r="EZ77" s="340"/>
      <c r="FA77" s="340"/>
      <c r="FB77" s="340"/>
      <c r="FC77" s="340"/>
      <c r="FD77" s="340"/>
      <c r="FE77" s="379">
        <f t="shared" si="210"/>
        <v>0</v>
      </c>
      <c r="FF77" s="379">
        <f t="shared" si="211"/>
        <v>0</v>
      </c>
      <c r="FH77" s="10"/>
      <c r="FI77" s="67"/>
      <c r="FJ77" s="66"/>
      <c r="FK77" s="66"/>
      <c r="FL77" s="66"/>
      <c r="FM77" s="65"/>
      <c r="FN77" s="340"/>
      <c r="FO77" s="340"/>
      <c r="FP77" s="340"/>
      <c r="FQ77" s="340"/>
      <c r="FR77" s="340"/>
      <c r="FS77" s="340"/>
      <c r="FT77" s="340"/>
      <c r="FU77" s="340"/>
      <c r="FV77" s="379">
        <f t="shared" si="212"/>
        <v>0</v>
      </c>
      <c r="FW77" s="379">
        <f t="shared" si="213"/>
        <v>0</v>
      </c>
      <c r="FY77" s="10"/>
      <c r="FZ77" s="67"/>
      <c r="GA77" s="66"/>
      <c r="GB77" s="66"/>
      <c r="GC77" s="66"/>
      <c r="GD77" s="65"/>
      <c r="GE77" s="340"/>
      <c r="GF77" s="340"/>
      <c r="GG77" s="340"/>
      <c r="GH77" s="340"/>
      <c r="GI77" s="340"/>
      <c r="GJ77" s="340"/>
      <c r="GK77" s="340"/>
      <c r="GL77" s="340"/>
      <c r="GM77" s="379">
        <f t="shared" si="214"/>
        <v>0</v>
      </c>
      <c r="GN77" s="379">
        <f t="shared" si="215"/>
        <v>0</v>
      </c>
      <c r="GP77" s="10"/>
      <c r="GQ77" s="67"/>
      <c r="GR77" s="66"/>
      <c r="GS77" s="66"/>
      <c r="GT77" s="66"/>
      <c r="GU77" s="65"/>
      <c r="GV77" s="41"/>
      <c r="GW77" s="41"/>
      <c r="GX77" s="41"/>
      <c r="GY77" s="41"/>
      <c r="GZ77" s="41"/>
      <c r="HA77" s="41"/>
      <c r="HB77" s="41"/>
      <c r="HC77" s="41"/>
      <c r="HD77" s="48">
        <f t="shared" si="216"/>
        <v>0</v>
      </c>
      <c r="HE77" s="48">
        <f t="shared" si="217"/>
        <v>0</v>
      </c>
      <c r="HG77" s="10"/>
      <c r="HH77" s="67"/>
      <c r="HI77" s="66"/>
      <c r="HJ77" s="66"/>
      <c r="HK77" s="66"/>
      <c r="HL77" s="65"/>
      <c r="HM77" s="41"/>
      <c r="HN77" s="41"/>
      <c r="HO77" s="41"/>
      <c r="HP77" s="41"/>
      <c r="HQ77" s="41"/>
      <c r="HR77" s="41"/>
      <c r="HS77" s="41"/>
      <c r="HT77" s="41"/>
      <c r="HU77" s="48">
        <f t="shared" si="218"/>
        <v>0</v>
      </c>
      <c r="HV77" s="48">
        <f t="shared" si="219"/>
        <v>0</v>
      </c>
      <c r="HX77" s="10"/>
      <c r="HY77" s="67"/>
      <c r="HZ77" s="66"/>
      <c r="IA77" s="66"/>
      <c r="IB77" s="66"/>
      <c r="IC77" s="65"/>
      <c r="ID77" s="41"/>
      <c r="IE77" s="41"/>
      <c r="IF77" s="41"/>
      <c r="IG77" s="41"/>
      <c r="IH77" s="41"/>
      <c r="II77" s="41"/>
      <c r="IJ77" s="41"/>
      <c r="IK77" s="41"/>
      <c r="IL77" s="48">
        <f t="shared" si="220"/>
        <v>0</v>
      </c>
      <c r="IM77" s="48">
        <f t="shared" si="221"/>
        <v>0</v>
      </c>
    </row>
    <row r="78" spans="3:247">
      <c r="E78" s="39" t="s">
        <v>625</v>
      </c>
      <c r="F78" s="40"/>
      <c r="G78" s="39" t="s">
        <v>24</v>
      </c>
      <c r="H78" s="42"/>
      <c r="I78" s="39"/>
      <c r="J78" s="40"/>
      <c r="K78" s="39"/>
      <c r="L78" s="40"/>
      <c r="M78" s="39"/>
      <c r="N78" s="40"/>
      <c r="O78" s="39"/>
      <c r="Q78" s="10"/>
      <c r="R78" s="67"/>
      <c r="S78" s="66"/>
      <c r="T78" s="66"/>
      <c r="U78" s="66"/>
      <c r="V78" s="65"/>
      <c r="W78" s="340"/>
      <c r="X78" s="340"/>
      <c r="Y78" s="340"/>
      <c r="Z78" s="340"/>
      <c r="AA78" s="340"/>
      <c r="AB78" s="340"/>
      <c r="AC78" s="340"/>
      <c r="AD78" s="340"/>
      <c r="AE78" s="379">
        <f>SUM(R78:V78)</f>
        <v>0</v>
      </c>
      <c r="AF78" s="379">
        <f t="shared" si="223"/>
        <v>0</v>
      </c>
      <c r="AH78" s="1"/>
      <c r="AI78" s="67"/>
      <c r="AJ78" s="66"/>
      <c r="AK78" s="66"/>
      <c r="AL78" s="66"/>
      <c r="AM78" s="65"/>
      <c r="AN78" s="340"/>
      <c r="AO78" s="340"/>
      <c r="AP78" s="340"/>
      <c r="AQ78" s="340"/>
      <c r="AR78" s="340"/>
      <c r="AS78" s="340"/>
      <c r="AT78" s="340"/>
      <c r="AU78" s="340"/>
      <c r="AV78" s="379">
        <f>SUM(AI78:AM78)</f>
        <v>0</v>
      </c>
      <c r="AW78" s="379">
        <f t="shared" si="225"/>
        <v>0</v>
      </c>
      <c r="AY78" s="10"/>
      <c r="AZ78" s="67"/>
      <c r="BA78" s="66"/>
      <c r="BB78" s="66"/>
      <c r="BC78" s="66"/>
      <c r="BD78" s="65"/>
      <c r="BE78" s="41"/>
      <c r="BF78" s="41"/>
      <c r="BG78" s="41"/>
      <c r="BH78" s="41"/>
      <c r="BI78" s="41"/>
      <c r="BJ78" s="41"/>
      <c r="BK78" s="41"/>
      <c r="BL78" s="41"/>
      <c r="BM78" s="48">
        <f>SUM(AZ78:BD78)</f>
        <v>0</v>
      </c>
      <c r="BN78" s="48">
        <f t="shared" si="227"/>
        <v>0</v>
      </c>
      <c r="BP78" s="10"/>
      <c r="BQ78" s="67"/>
      <c r="BR78" s="66"/>
      <c r="BS78" s="66"/>
      <c r="BT78" s="66"/>
      <c r="BU78" s="65"/>
      <c r="BV78" s="340"/>
      <c r="BW78" s="340"/>
      <c r="BX78" s="340"/>
      <c r="BY78" s="340"/>
      <c r="BZ78" s="340"/>
      <c r="CA78" s="340"/>
      <c r="CB78" s="340"/>
      <c r="CC78" s="340"/>
      <c r="CD78" s="379">
        <f t="shared" si="204"/>
        <v>0</v>
      </c>
      <c r="CE78" s="379">
        <f t="shared" si="205"/>
        <v>0</v>
      </c>
      <c r="CU78" s="10"/>
      <c r="CV78" s="67"/>
      <c r="CW78" s="66"/>
      <c r="CX78" s="66"/>
      <c r="CY78" s="66"/>
      <c r="CZ78" s="65"/>
      <c r="DA78" s="340"/>
      <c r="DB78" s="340"/>
      <c r="DC78" s="340"/>
      <c r="DD78" s="340"/>
      <c r="DE78" s="340"/>
      <c r="DF78" s="340"/>
      <c r="DG78" s="340"/>
      <c r="DH78" s="340"/>
      <c r="DI78" s="379">
        <f t="shared" si="206"/>
        <v>0</v>
      </c>
      <c r="DJ78" s="379">
        <f t="shared" si="207"/>
        <v>0</v>
      </c>
      <c r="DL78" s="10"/>
      <c r="DM78" s="67"/>
      <c r="DN78" s="66"/>
      <c r="DO78" s="66"/>
      <c r="DP78" s="66"/>
      <c r="DQ78" s="65"/>
      <c r="DR78" s="41"/>
      <c r="DS78" s="41"/>
      <c r="DT78" s="41"/>
      <c r="DU78" s="41"/>
      <c r="DV78" s="41"/>
      <c r="DW78" s="41"/>
      <c r="DX78" s="41"/>
      <c r="DY78" s="41"/>
      <c r="DZ78" s="33">
        <f t="shared" si="208"/>
        <v>0</v>
      </c>
      <c r="EA78" s="33">
        <f t="shared" si="209"/>
        <v>0</v>
      </c>
      <c r="EQ78" s="10"/>
      <c r="ER78" s="67"/>
      <c r="ES78" s="66"/>
      <c r="ET78" s="66"/>
      <c r="EU78" s="66"/>
      <c r="EV78" s="65"/>
      <c r="EW78" s="340"/>
      <c r="EX78" s="340"/>
      <c r="EY78" s="340"/>
      <c r="EZ78" s="340"/>
      <c r="FA78" s="340"/>
      <c r="FB78" s="340"/>
      <c r="FC78" s="340"/>
      <c r="FD78" s="340"/>
      <c r="FE78" s="379">
        <f t="shared" si="210"/>
        <v>0</v>
      </c>
      <c r="FF78" s="379">
        <f t="shared" si="211"/>
        <v>0</v>
      </c>
      <c r="FH78" s="10"/>
      <c r="FI78" s="67"/>
      <c r="FJ78" s="66"/>
      <c r="FK78" s="66"/>
      <c r="FL78" s="66"/>
      <c r="FM78" s="65"/>
      <c r="FN78" s="340"/>
      <c r="FO78" s="340"/>
      <c r="FP78" s="340"/>
      <c r="FQ78" s="340"/>
      <c r="FR78" s="340"/>
      <c r="FS78" s="340"/>
      <c r="FT78" s="340"/>
      <c r="FU78" s="340"/>
      <c r="FV78" s="379">
        <f t="shared" si="212"/>
        <v>0</v>
      </c>
      <c r="FW78" s="379">
        <f t="shared" si="213"/>
        <v>0</v>
      </c>
      <c r="FY78" s="10"/>
      <c r="FZ78" s="67"/>
      <c r="GA78" s="66"/>
      <c r="GB78" s="66"/>
      <c r="GC78" s="66"/>
      <c r="GD78" s="65"/>
      <c r="GE78" s="340"/>
      <c r="GF78" s="340"/>
      <c r="GG78" s="340"/>
      <c r="GH78" s="340"/>
      <c r="GI78" s="340"/>
      <c r="GJ78" s="340"/>
      <c r="GK78" s="340"/>
      <c r="GL78" s="340"/>
      <c r="GM78" s="379">
        <f t="shared" si="214"/>
        <v>0</v>
      </c>
      <c r="GN78" s="379">
        <f t="shared" si="215"/>
        <v>0</v>
      </c>
      <c r="GP78" s="10"/>
      <c r="GQ78" s="67"/>
      <c r="GR78" s="66"/>
      <c r="GS78" s="66"/>
      <c r="GT78" s="66"/>
      <c r="GU78" s="65"/>
      <c r="GV78" s="41"/>
      <c r="GW78" s="41"/>
      <c r="GX78" s="41"/>
      <c r="GY78" s="41"/>
      <c r="GZ78" s="41"/>
      <c r="HA78" s="41"/>
      <c r="HB78" s="41"/>
      <c r="HC78" s="41"/>
      <c r="HD78" s="48">
        <f t="shared" si="216"/>
        <v>0</v>
      </c>
      <c r="HE78" s="48">
        <f t="shared" si="217"/>
        <v>0</v>
      </c>
      <c r="HG78" s="10"/>
      <c r="HH78" s="67"/>
      <c r="HI78" s="66"/>
      <c r="HJ78" s="66"/>
      <c r="HK78" s="66"/>
      <c r="HL78" s="65"/>
      <c r="HM78" s="41"/>
      <c r="HN78" s="41"/>
      <c r="HO78" s="41"/>
      <c r="HP78" s="41"/>
      <c r="HQ78" s="41"/>
      <c r="HR78" s="41"/>
      <c r="HS78" s="41"/>
      <c r="HT78" s="41"/>
      <c r="HU78" s="48">
        <f t="shared" si="218"/>
        <v>0</v>
      </c>
      <c r="HV78" s="48">
        <f t="shared" si="219"/>
        <v>0</v>
      </c>
      <c r="HX78" s="10"/>
      <c r="HY78" s="67"/>
      <c r="HZ78" s="66"/>
      <c r="IA78" s="66"/>
      <c r="IB78" s="66"/>
      <c r="IC78" s="65"/>
      <c r="ID78" s="41"/>
      <c r="IE78" s="41"/>
      <c r="IF78" s="41"/>
      <c r="IG78" s="41"/>
      <c r="IH78" s="41"/>
      <c r="II78" s="41"/>
      <c r="IJ78" s="41"/>
      <c r="IK78" s="41"/>
      <c r="IL78" s="48">
        <f t="shared" si="220"/>
        <v>0</v>
      </c>
      <c r="IM78" s="48">
        <f t="shared" si="221"/>
        <v>0</v>
      </c>
    </row>
    <row r="79" spans="3:247">
      <c r="E79" s="39" t="s">
        <v>625</v>
      </c>
      <c r="F79" s="40"/>
      <c r="G79" s="39" t="s">
        <v>24</v>
      </c>
      <c r="H79" s="42"/>
      <c r="I79" s="39"/>
      <c r="J79" s="40"/>
      <c r="K79" s="39"/>
      <c r="L79" s="40"/>
      <c r="M79" s="39"/>
      <c r="N79" s="40"/>
      <c r="O79" s="39"/>
      <c r="Q79" s="10"/>
      <c r="R79" s="67"/>
      <c r="S79" s="66"/>
      <c r="T79" s="66"/>
      <c r="U79" s="66"/>
      <c r="V79" s="65"/>
      <c r="W79" s="340"/>
      <c r="X79" s="340"/>
      <c r="Y79" s="340"/>
      <c r="Z79" s="340"/>
      <c r="AA79" s="340"/>
      <c r="AB79" s="340"/>
      <c r="AC79" s="340"/>
      <c r="AD79" s="340"/>
      <c r="AE79" s="379">
        <f t="shared" ref="AE79:AE82" si="228">SUM(R79:V79)</f>
        <v>0</v>
      </c>
      <c r="AF79" s="379">
        <f t="shared" si="223"/>
        <v>0</v>
      </c>
      <c r="AH79" s="1"/>
      <c r="AI79" s="67"/>
      <c r="AJ79" s="66"/>
      <c r="AK79" s="66"/>
      <c r="AL79" s="66"/>
      <c r="AM79" s="65"/>
      <c r="AN79" s="340"/>
      <c r="AO79" s="340"/>
      <c r="AP79" s="340"/>
      <c r="AQ79" s="340"/>
      <c r="AR79" s="340"/>
      <c r="AS79" s="340"/>
      <c r="AT79" s="340"/>
      <c r="AU79" s="340"/>
      <c r="AV79" s="379">
        <f t="shared" ref="AV79:AV82" si="229">SUM(AI79:AM79)</f>
        <v>0</v>
      </c>
      <c r="AW79" s="379">
        <f t="shared" si="225"/>
        <v>0</v>
      </c>
      <c r="AY79" s="10"/>
      <c r="AZ79" s="67"/>
      <c r="BA79" s="66"/>
      <c r="BB79" s="66"/>
      <c r="BC79" s="66"/>
      <c r="BD79" s="65"/>
      <c r="BE79" s="41"/>
      <c r="BF79" s="41"/>
      <c r="BG79" s="41"/>
      <c r="BH79" s="41"/>
      <c r="BI79" s="41"/>
      <c r="BJ79" s="41"/>
      <c r="BK79" s="41"/>
      <c r="BL79" s="41"/>
      <c r="BM79" s="48">
        <f t="shared" ref="BM79:BM82" si="230">SUM(AZ79:BD79)</f>
        <v>0</v>
      </c>
      <c r="BN79" s="48">
        <f t="shared" si="227"/>
        <v>0</v>
      </c>
      <c r="BP79" s="10"/>
      <c r="BQ79" s="67"/>
      <c r="BR79" s="66"/>
      <c r="BS79" s="66"/>
      <c r="BT79" s="66"/>
      <c r="BU79" s="65"/>
      <c r="BV79" s="340"/>
      <c r="BW79" s="340"/>
      <c r="BX79" s="340"/>
      <c r="BY79" s="340"/>
      <c r="BZ79" s="340"/>
      <c r="CA79" s="340"/>
      <c r="CB79" s="340"/>
      <c r="CC79" s="340"/>
      <c r="CD79" s="379">
        <f t="shared" si="204"/>
        <v>0</v>
      </c>
      <c r="CE79" s="379">
        <f t="shared" si="205"/>
        <v>0</v>
      </c>
      <c r="CU79" s="10"/>
      <c r="CV79" s="67"/>
      <c r="CW79" s="66"/>
      <c r="CX79" s="66"/>
      <c r="CY79" s="66"/>
      <c r="CZ79" s="65"/>
      <c r="DA79" s="340"/>
      <c r="DB79" s="340"/>
      <c r="DC79" s="340"/>
      <c r="DD79" s="340"/>
      <c r="DE79" s="340"/>
      <c r="DF79" s="340"/>
      <c r="DG79" s="340"/>
      <c r="DH79" s="340"/>
      <c r="DI79" s="379">
        <f t="shared" si="206"/>
        <v>0</v>
      </c>
      <c r="DJ79" s="379">
        <f t="shared" si="207"/>
        <v>0</v>
      </c>
      <c r="DL79" s="10"/>
      <c r="DM79" s="67"/>
      <c r="DN79" s="66"/>
      <c r="DO79" s="66"/>
      <c r="DP79" s="66"/>
      <c r="DQ79" s="65"/>
      <c r="DR79" s="41"/>
      <c r="DS79" s="41"/>
      <c r="DT79" s="41"/>
      <c r="DU79" s="41"/>
      <c r="DV79" s="41"/>
      <c r="DW79" s="41"/>
      <c r="DX79" s="41"/>
      <c r="DY79" s="41"/>
      <c r="DZ79" s="33">
        <f t="shared" si="208"/>
        <v>0</v>
      </c>
      <c r="EA79" s="33">
        <f t="shared" si="209"/>
        <v>0</v>
      </c>
      <c r="EQ79" s="10"/>
      <c r="ER79" s="67"/>
      <c r="ES79" s="66"/>
      <c r="ET79" s="66"/>
      <c r="EU79" s="66"/>
      <c r="EV79" s="65"/>
      <c r="EW79" s="340"/>
      <c r="EX79" s="340"/>
      <c r="EY79" s="340"/>
      <c r="EZ79" s="340"/>
      <c r="FA79" s="340"/>
      <c r="FB79" s="340"/>
      <c r="FC79" s="340"/>
      <c r="FD79" s="340"/>
      <c r="FE79" s="379">
        <f t="shared" si="210"/>
        <v>0</v>
      </c>
      <c r="FF79" s="379">
        <f t="shared" si="211"/>
        <v>0</v>
      </c>
      <c r="FH79" s="10"/>
      <c r="FI79" s="67"/>
      <c r="FJ79" s="66"/>
      <c r="FK79" s="66"/>
      <c r="FL79" s="66"/>
      <c r="FM79" s="65"/>
      <c r="FN79" s="340"/>
      <c r="FO79" s="340"/>
      <c r="FP79" s="340"/>
      <c r="FQ79" s="340"/>
      <c r="FR79" s="340"/>
      <c r="FS79" s="340"/>
      <c r="FT79" s="340"/>
      <c r="FU79" s="340"/>
      <c r="FV79" s="379">
        <f t="shared" si="212"/>
        <v>0</v>
      </c>
      <c r="FW79" s="379">
        <f t="shared" si="213"/>
        <v>0</v>
      </c>
      <c r="FY79" s="10"/>
      <c r="FZ79" s="67"/>
      <c r="GA79" s="66"/>
      <c r="GB79" s="66"/>
      <c r="GC79" s="66"/>
      <c r="GD79" s="65"/>
      <c r="GE79" s="340"/>
      <c r="GF79" s="340"/>
      <c r="GG79" s="340"/>
      <c r="GH79" s="340"/>
      <c r="GI79" s="340"/>
      <c r="GJ79" s="340"/>
      <c r="GK79" s="340"/>
      <c r="GL79" s="340"/>
      <c r="GM79" s="379">
        <f t="shared" si="214"/>
        <v>0</v>
      </c>
      <c r="GN79" s="379">
        <f t="shared" si="215"/>
        <v>0</v>
      </c>
      <c r="GP79" s="10"/>
      <c r="GQ79" s="67"/>
      <c r="GR79" s="66"/>
      <c r="GS79" s="66"/>
      <c r="GT79" s="66"/>
      <c r="GU79" s="65"/>
      <c r="GV79" s="41"/>
      <c r="GW79" s="41"/>
      <c r="GX79" s="41"/>
      <c r="GY79" s="41"/>
      <c r="GZ79" s="41"/>
      <c r="HA79" s="41"/>
      <c r="HB79" s="41"/>
      <c r="HC79" s="41"/>
      <c r="HD79" s="48">
        <f t="shared" si="216"/>
        <v>0</v>
      </c>
      <c r="HE79" s="48">
        <f t="shared" si="217"/>
        <v>0</v>
      </c>
      <c r="HG79" s="10"/>
      <c r="HH79" s="67"/>
      <c r="HI79" s="66"/>
      <c r="HJ79" s="66"/>
      <c r="HK79" s="66"/>
      <c r="HL79" s="65"/>
      <c r="HM79" s="41"/>
      <c r="HN79" s="41"/>
      <c r="HO79" s="41"/>
      <c r="HP79" s="41"/>
      <c r="HQ79" s="41"/>
      <c r="HR79" s="41"/>
      <c r="HS79" s="41"/>
      <c r="HT79" s="41"/>
      <c r="HU79" s="48">
        <f t="shared" si="218"/>
        <v>0</v>
      </c>
      <c r="HV79" s="48">
        <f t="shared" si="219"/>
        <v>0</v>
      </c>
      <c r="HX79" s="10"/>
      <c r="HY79" s="67"/>
      <c r="HZ79" s="66"/>
      <c r="IA79" s="66"/>
      <c r="IB79" s="66"/>
      <c r="IC79" s="65"/>
      <c r="ID79" s="41"/>
      <c r="IE79" s="41"/>
      <c r="IF79" s="41"/>
      <c r="IG79" s="41"/>
      <c r="IH79" s="41"/>
      <c r="II79" s="41"/>
      <c r="IJ79" s="41"/>
      <c r="IK79" s="41"/>
      <c r="IL79" s="48">
        <f t="shared" si="220"/>
        <v>0</v>
      </c>
      <c r="IM79" s="48">
        <f t="shared" si="221"/>
        <v>0</v>
      </c>
    </row>
    <row r="80" spans="3:247">
      <c r="E80" s="39" t="s">
        <v>625</v>
      </c>
      <c r="F80" s="40"/>
      <c r="G80" s="39" t="s">
        <v>24</v>
      </c>
      <c r="H80" s="42"/>
      <c r="I80" s="39"/>
      <c r="J80" s="40"/>
      <c r="K80" s="39"/>
      <c r="L80" s="40"/>
      <c r="M80" s="39"/>
      <c r="N80" s="40"/>
      <c r="O80" s="39"/>
      <c r="Q80" s="10"/>
      <c r="R80" s="67"/>
      <c r="S80" s="66"/>
      <c r="T80" s="66"/>
      <c r="U80" s="66"/>
      <c r="V80" s="65"/>
      <c r="W80" s="340"/>
      <c r="X80" s="340"/>
      <c r="Y80" s="340"/>
      <c r="Z80" s="340"/>
      <c r="AA80" s="340"/>
      <c r="AB80" s="340"/>
      <c r="AC80" s="340"/>
      <c r="AD80" s="340"/>
      <c r="AE80" s="379">
        <f t="shared" si="228"/>
        <v>0</v>
      </c>
      <c r="AF80" s="379">
        <f t="shared" si="223"/>
        <v>0</v>
      </c>
      <c r="AH80" s="1"/>
      <c r="AI80" s="67"/>
      <c r="AJ80" s="66"/>
      <c r="AK80" s="66"/>
      <c r="AL80" s="66"/>
      <c r="AM80" s="65"/>
      <c r="AN80" s="340"/>
      <c r="AO80" s="340"/>
      <c r="AP80" s="340"/>
      <c r="AQ80" s="340"/>
      <c r="AR80" s="340"/>
      <c r="AS80" s="340"/>
      <c r="AT80" s="340"/>
      <c r="AU80" s="340"/>
      <c r="AV80" s="379">
        <f t="shared" si="229"/>
        <v>0</v>
      </c>
      <c r="AW80" s="379">
        <f t="shared" si="225"/>
        <v>0</v>
      </c>
      <c r="AY80" s="10"/>
      <c r="AZ80" s="67"/>
      <c r="BA80" s="66"/>
      <c r="BB80" s="66"/>
      <c r="BC80" s="66"/>
      <c r="BD80" s="65"/>
      <c r="BE80" s="41"/>
      <c r="BF80" s="41"/>
      <c r="BG80" s="41"/>
      <c r="BH80" s="41"/>
      <c r="BI80" s="41"/>
      <c r="BJ80" s="41"/>
      <c r="BK80" s="41"/>
      <c r="BL80" s="41"/>
      <c r="BM80" s="48">
        <f t="shared" si="230"/>
        <v>0</v>
      </c>
      <c r="BN80" s="48">
        <f t="shared" si="227"/>
        <v>0</v>
      </c>
      <c r="BP80" s="10"/>
      <c r="BQ80" s="67"/>
      <c r="BR80" s="66"/>
      <c r="BS80" s="66"/>
      <c r="BT80" s="66"/>
      <c r="BU80" s="65"/>
      <c r="BV80" s="340"/>
      <c r="BW80" s="340"/>
      <c r="BX80" s="340"/>
      <c r="BY80" s="340"/>
      <c r="BZ80" s="340"/>
      <c r="CA80" s="340"/>
      <c r="CB80" s="340"/>
      <c r="CC80" s="340"/>
      <c r="CD80" s="379">
        <f t="shared" si="204"/>
        <v>0</v>
      </c>
      <c r="CE80" s="379">
        <f t="shared" si="205"/>
        <v>0</v>
      </c>
      <c r="CU80" s="10"/>
      <c r="CV80" s="67"/>
      <c r="CW80" s="66"/>
      <c r="CX80" s="66"/>
      <c r="CY80" s="66"/>
      <c r="CZ80" s="65"/>
      <c r="DA80" s="340"/>
      <c r="DB80" s="340"/>
      <c r="DC80" s="340"/>
      <c r="DD80" s="340"/>
      <c r="DE80" s="340"/>
      <c r="DF80" s="340"/>
      <c r="DG80" s="340"/>
      <c r="DH80" s="340"/>
      <c r="DI80" s="379">
        <f t="shared" si="206"/>
        <v>0</v>
      </c>
      <c r="DJ80" s="379">
        <f t="shared" si="207"/>
        <v>0</v>
      </c>
      <c r="DL80" s="10"/>
      <c r="DM80" s="67"/>
      <c r="DN80" s="66"/>
      <c r="DO80" s="66"/>
      <c r="DP80" s="66"/>
      <c r="DQ80" s="65"/>
      <c r="DR80" s="41"/>
      <c r="DS80" s="41"/>
      <c r="DT80" s="41"/>
      <c r="DU80" s="41"/>
      <c r="DV80" s="41"/>
      <c r="DW80" s="41"/>
      <c r="DX80" s="41"/>
      <c r="DY80" s="41"/>
      <c r="DZ80" s="33">
        <f t="shared" si="208"/>
        <v>0</v>
      </c>
      <c r="EA80" s="33">
        <f t="shared" si="209"/>
        <v>0</v>
      </c>
      <c r="EQ80" s="10"/>
      <c r="ER80" s="67"/>
      <c r="ES80" s="66"/>
      <c r="ET80" s="66"/>
      <c r="EU80" s="66"/>
      <c r="EV80" s="65"/>
      <c r="EW80" s="340"/>
      <c r="EX80" s="340"/>
      <c r="EY80" s="340"/>
      <c r="EZ80" s="340"/>
      <c r="FA80" s="340"/>
      <c r="FB80" s="340"/>
      <c r="FC80" s="340"/>
      <c r="FD80" s="340"/>
      <c r="FE80" s="379">
        <f t="shared" si="210"/>
        <v>0</v>
      </c>
      <c r="FF80" s="379">
        <f t="shared" si="211"/>
        <v>0</v>
      </c>
      <c r="FH80" s="10"/>
      <c r="FI80" s="67"/>
      <c r="FJ80" s="66"/>
      <c r="FK80" s="66"/>
      <c r="FL80" s="66"/>
      <c r="FM80" s="65"/>
      <c r="FN80" s="340"/>
      <c r="FO80" s="340"/>
      <c r="FP80" s="340"/>
      <c r="FQ80" s="340"/>
      <c r="FR80" s="340"/>
      <c r="FS80" s="340"/>
      <c r="FT80" s="340"/>
      <c r="FU80" s="340"/>
      <c r="FV80" s="379">
        <f t="shared" si="212"/>
        <v>0</v>
      </c>
      <c r="FW80" s="379">
        <f t="shared" si="213"/>
        <v>0</v>
      </c>
      <c r="FY80" s="10"/>
      <c r="FZ80" s="67"/>
      <c r="GA80" s="66"/>
      <c r="GB80" s="66"/>
      <c r="GC80" s="66"/>
      <c r="GD80" s="65"/>
      <c r="GE80" s="340"/>
      <c r="GF80" s="340"/>
      <c r="GG80" s="340"/>
      <c r="GH80" s="340"/>
      <c r="GI80" s="340"/>
      <c r="GJ80" s="340"/>
      <c r="GK80" s="340"/>
      <c r="GL80" s="340"/>
      <c r="GM80" s="379">
        <f t="shared" si="214"/>
        <v>0</v>
      </c>
      <c r="GN80" s="379">
        <f t="shared" si="215"/>
        <v>0</v>
      </c>
      <c r="GP80" s="10"/>
      <c r="GQ80" s="67"/>
      <c r="GR80" s="66"/>
      <c r="GS80" s="66"/>
      <c r="GT80" s="66"/>
      <c r="GU80" s="65"/>
      <c r="GV80" s="41"/>
      <c r="GW80" s="41"/>
      <c r="GX80" s="41"/>
      <c r="GY80" s="41"/>
      <c r="GZ80" s="41"/>
      <c r="HA80" s="41"/>
      <c r="HB80" s="41"/>
      <c r="HC80" s="41"/>
      <c r="HD80" s="48">
        <f t="shared" si="216"/>
        <v>0</v>
      </c>
      <c r="HE80" s="48">
        <f t="shared" si="217"/>
        <v>0</v>
      </c>
      <c r="HG80" s="10"/>
      <c r="HH80" s="67"/>
      <c r="HI80" s="66"/>
      <c r="HJ80" s="66"/>
      <c r="HK80" s="66"/>
      <c r="HL80" s="65"/>
      <c r="HM80" s="41"/>
      <c r="HN80" s="41"/>
      <c r="HO80" s="41"/>
      <c r="HP80" s="41"/>
      <c r="HQ80" s="41"/>
      <c r="HR80" s="41"/>
      <c r="HS80" s="41"/>
      <c r="HT80" s="41"/>
      <c r="HU80" s="48">
        <f t="shared" si="218"/>
        <v>0</v>
      </c>
      <c r="HV80" s="48">
        <f t="shared" si="219"/>
        <v>0</v>
      </c>
      <c r="HX80" s="10"/>
      <c r="HY80" s="67"/>
      <c r="HZ80" s="66"/>
      <c r="IA80" s="66"/>
      <c r="IB80" s="66"/>
      <c r="IC80" s="65"/>
      <c r="ID80" s="41"/>
      <c r="IE80" s="41"/>
      <c r="IF80" s="41"/>
      <c r="IG80" s="41"/>
      <c r="IH80" s="41"/>
      <c r="II80" s="41"/>
      <c r="IJ80" s="41"/>
      <c r="IK80" s="41"/>
      <c r="IL80" s="48">
        <f t="shared" si="220"/>
        <v>0</v>
      </c>
      <c r="IM80" s="48">
        <f t="shared" si="221"/>
        <v>0</v>
      </c>
    </row>
    <row r="81" spans="3:247">
      <c r="E81" s="39" t="s">
        <v>625</v>
      </c>
      <c r="F81" s="40"/>
      <c r="G81" s="39" t="s">
        <v>24</v>
      </c>
      <c r="H81" s="42"/>
      <c r="I81" s="39"/>
      <c r="J81" s="40"/>
      <c r="K81" s="39"/>
      <c r="L81" s="40"/>
      <c r="M81" s="39"/>
      <c r="N81" s="40"/>
      <c r="O81" s="39"/>
      <c r="Q81" s="10"/>
      <c r="R81" s="67"/>
      <c r="S81" s="66"/>
      <c r="T81" s="66"/>
      <c r="U81" s="66"/>
      <c r="V81" s="65"/>
      <c r="W81" s="340"/>
      <c r="X81" s="340"/>
      <c r="Y81" s="340"/>
      <c r="Z81" s="340"/>
      <c r="AA81" s="340"/>
      <c r="AB81" s="340"/>
      <c r="AC81" s="340"/>
      <c r="AD81" s="340"/>
      <c r="AE81" s="379">
        <f t="shared" si="228"/>
        <v>0</v>
      </c>
      <c r="AF81" s="379">
        <f t="shared" si="223"/>
        <v>0</v>
      </c>
      <c r="AH81" s="1"/>
      <c r="AI81" s="67"/>
      <c r="AJ81" s="66"/>
      <c r="AK81" s="66"/>
      <c r="AL81" s="66"/>
      <c r="AM81" s="65"/>
      <c r="AN81" s="340"/>
      <c r="AO81" s="340"/>
      <c r="AP81" s="340"/>
      <c r="AQ81" s="340"/>
      <c r="AR81" s="340"/>
      <c r="AS81" s="340"/>
      <c r="AT81" s="340"/>
      <c r="AU81" s="340"/>
      <c r="AV81" s="379">
        <f t="shared" si="229"/>
        <v>0</v>
      </c>
      <c r="AW81" s="379">
        <f t="shared" si="225"/>
        <v>0</v>
      </c>
      <c r="AY81" s="10"/>
      <c r="AZ81" s="67"/>
      <c r="BA81" s="66"/>
      <c r="BB81" s="66"/>
      <c r="BC81" s="66"/>
      <c r="BD81" s="65"/>
      <c r="BE81" s="41"/>
      <c r="BF81" s="41"/>
      <c r="BG81" s="41"/>
      <c r="BH81" s="41"/>
      <c r="BI81" s="41"/>
      <c r="BJ81" s="41"/>
      <c r="BK81" s="41"/>
      <c r="BL81" s="41"/>
      <c r="BM81" s="48">
        <f t="shared" si="230"/>
        <v>0</v>
      </c>
      <c r="BN81" s="48">
        <f t="shared" si="227"/>
        <v>0</v>
      </c>
      <c r="BP81" s="10"/>
      <c r="BQ81" s="67"/>
      <c r="BR81" s="66"/>
      <c r="BS81" s="66"/>
      <c r="BT81" s="66"/>
      <c r="BU81" s="65"/>
      <c r="BV81" s="340"/>
      <c r="BW81" s="340"/>
      <c r="BX81" s="340"/>
      <c r="BY81" s="340"/>
      <c r="BZ81" s="340"/>
      <c r="CA81" s="340"/>
      <c r="CB81" s="340"/>
      <c r="CC81" s="340"/>
      <c r="CD81" s="379">
        <f t="shared" si="204"/>
        <v>0</v>
      </c>
      <c r="CE81" s="379">
        <f t="shared" si="205"/>
        <v>0</v>
      </c>
      <c r="CU81" s="10"/>
      <c r="CV81" s="67"/>
      <c r="CW81" s="66"/>
      <c r="CX81" s="66"/>
      <c r="CY81" s="66"/>
      <c r="CZ81" s="65"/>
      <c r="DA81" s="340"/>
      <c r="DB81" s="340"/>
      <c r="DC81" s="340"/>
      <c r="DD81" s="340"/>
      <c r="DE81" s="340"/>
      <c r="DF81" s="340"/>
      <c r="DG81" s="340"/>
      <c r="DH81" s="340"/>
      <c r="DI81" s="379">
        <f t="shared" si="206"/>
        <v>0</v>
      </c>
      <c r="DJ81" s="379">
        <f t="shared" si="207"/>
        <v>0</v>
      </c>
      <c r="DL81" s="10"/>
      <c r="DM81" s="67"/>
      <c r="DN81" s="66"/>
      <c r="DO81" s="66"/>
      <c r="DP81" s="66"/>
      <c r="DQ81" s="65"/>
      <c r="DR81" s="41"/>
      <c r="DS81" s="41"/>
      <c r="DT81" s="41"/>
      <c r="DU81" s="41"/>
      <c r="DV81" s="41"/>
      <c r="DW81" s="41"/>
      <c r="DX81" s="41"/>
      <c r="DY81" s="41"/>
      <c r="DZ81" s="33">
        <f t="shared" si="208"/>
        <v>0</v>
      </c>
      <c r="EA81" s="33">
        <f t="shared" si="209"/>
        <v>0</v>
      </c>
      <c r="EQ81" s="10"/>
      <c r="ER81" s="67"/>
      <c r="ES81" s="66"/>
      <c r="ET81" s="66"/>
      <c r="EU81" s="66"/>
      <c r="EV81" s="65"/>
      <c r="EW81" s="340"/>
      <c r="EX81" s="340"/>
      <c r="EY81" s="340"/>
      <c r="EZ81" s="340"/>
      <c r="FA81" s="340"/>
      <c r="FB81" s="340"/>
      <c r="FC81" s="340"/>
      <c r="FD81" s="340"/>
      <c r="FE81" s="379">
        <f t="shared" si="210"/>
        <v>0</v>
      </c>
      <c r="FF81" s="379">
        <f t="shared" si="211"/>
        <v>0</v>
      </c>
      <c r="FH81" s="10"/>
      <c r="FI81" s="67"/>
      <c r="FJ81" s="66"/>
      <c r="FK81" s="66"/>
      <c r="FL81" s="66"/>
      <c r="FM81" s="65"/>
      <c r="FN81" s="340"/>
      <c r="FO81" s="340"/>
      <c r="FP81" s="340"/>
      <c r="FQ81" s="340"/>
      <c r="FR81" s="340"/>
      <c r="FS81" s="340"/>
      <c r="FT81" s="340"/>
      <c r="FU81" s="340"/>
      <c r="FV81" s="379">
        <f t="shared" si="212"/>
        <v>0</v>
      </c>
      <c r="FW81" s="379">
        <f t="shared" si="213"/>
        <v>0</v>
      </c>
      <c r="FY81" s="10"/>
      <c r="FZ81" s="67"/>
      <c r="GA81" s="66"/>
      <c r="GB81" s="66"/>
      <c r="GC81" s="66"/>
      <c r="GD81" s="65"/>
      <c r="GE81" s="340"/>
      <c r="GF81" s="340"/>
      <c r="GG81" s="340"/>
      <c r="GH81" s="340"/>
      <c r="GI81" s="340"/>
      <c r="GJ81" s="340"/>
      <c r="GK81" s="340"/>
      <c r="GL81" s="340"/>
      <c r="GM81" s="379">
        <f t="shared" si="214"/>
        <v>0</v>
      </c>
      <c r="GN81" s="379">
        <f t="shared" si="215"/>
        <v>0</v>
      </c>
      <c r="GP81" s="10"/>
      <c r="GQ81" s="67"/>
      <c r="GR81" s="66"/>
      <c r="GS81" s="66"/>
      <c r="GT81" s="66"/>
      <c r="GU81" s="65"/>
      <c r="GV81" s="41"/>
      <c r="GW81" s="41"/>
      <c r="GX81" s="41"/>
      <c r="GY81" s="41"/>
      <c r="GZ81" s="41"/>
      <c r="HA81" s="41"/>
      <c r="HB81" s="41"/>
      <c r="HC81" s="41"/>
      <c r="HD81" s="48">
        <f t="shared" si="216"/>
        <v>0</v>
      </c>
      <c r="HE81" s="48">
        <f t="shared" si="217"/>
        <v>0</v>
      </c>
      <c r="HG81" s="10"/>
      <c r="HH81" s="67"/>
      <c r="HI81" s="66"/>
      <c r="HJ81" s="66"/>
      <c r="HK81" s="66"/>
      <c r="HL81" s="65"/>
      <c r="HM81" s="41"/>
      <c r="HN81" s="41"/>
      <c r="HO81" s="41"/>
      <c r="HP81" s="41"/>
      <c r="HQ81" s="41"/>
      <c r="HR81" s="41"/>
      <c r="HS81" s="41"/>
      <c r="HT81" s="41"/>
      <c r="HU81" s="48">
        <f t="shared" si="218"/>
        <v>0</v>
      </c>
      <c r="HV81" s="48">
        <f t="shared" si="219"/>
        <v>0</v>
      </c>
      <c r="HX81" s="10"/>
      <c r="HY81" s="67"/>
      <c r="HZ81" s="66"/>
      <c r="IA81" s="66"/>
      <c r="IB81" s="66"/>
      <c r="IC81" s="65"/>
      <c r="ID81" s="41"/>
      <c r="IE81" s="41"/>
      <c r="IF81" s="41"/>
      <c r="IG81" s="41"/>
      <c r="IH81" s="41"/>
      <c r="II81" s="41"/>
      <c r="IJ81" s="41"/>
      <c r="IK81" s="41"/>
      <c r="IL81" s="48">
        <f t="shared" si="220"/>
        <v>0</v>
      </c>
      <c r="IM81" s="48">
        <f t="shared" si="221"/>
        <v>0</v>
      </c>
    </row>
    <row r="82" spans="3:247">
      <c r="E82" s="39" t="s">
        <v>625</v>
      </c>
      <c r="F82" s="40"/>
      <c r="G82" s="39" t="s">
        <v>24</v>
      </c>
      <c r="H82" s="42"/>
      <c r="I82" s="39"/>
      <c r="J82" s="40"/>
      <c r="K82" s="39"/>
      <c r="L82" s="40"/>
      <c r="M82" s="39"/>
      <c r="N82" s="40"/>
      <c r="O82" s="39"/>
      <c r="Q82" s="10"/>
      <c r="R82" s="67"/>
      <c r="S82" s="66"/>
      <c r="T82" s="66"/>
      <c r="U82" s="66"/>
      <c r="V82" s="65"/>
      <c r="W82" s="340"/>
      <c r="X82" s="340"/>
      <c r="Y82" s="340"/>
      <c r="Z82" s="340"/>
      <c r="AA82" s="340"/>
      <c r="AB82" s="340"/>
      <c r="AC82" s="340"/>
      <c r="AD82" s="340"/>
      <c r="AE82" s="379">
        <f t="shared" si="228"/>
        <v>0</v>
      </c>
      <c r="AF82" s="379">
        <f t="shared" si="223"/>
        <v>0</v>
      </c>
      <c r="AH82" s="1"/>
      <c r="AI82" s="67"/>
      <c r="AJ82" s="66"/>
      <c r="AK82" s="66"/>
      <c r="AL82" s="66"/>
      <c r="AM82" s="65"/>
      <c r="AN82" s="340"/>
      <c r="AO82" s="340"/>
      <c r="AP82" s="340"/>
      <c r="AQ82" s="340"/>
      <c r="AR82" s="340"/>
      <c r="AS82" s="340"/>
      <c r="AT82" s="340"/>
      <c r="AU82" s="340"/>
      <c r="AV82" s="379">
        <f t="shared" si="229"/>
        <v>0</v>
      </c>
      <c r="AW82" s="379">
        <f t="shared" si="225"/>
        <v>0</v>
      </c>
      <c r="AY82" s="10"/>
      <c r="AZ82" s="67"/>
      <c r="BA82" s="66"/>
      <c r="BB82" s="66"/>
      <c r="BC82" s="66"/>
      <c r="BD82" s="65"/>
      <c r="BE82" s="41"/>
      <c r="BF82" s="41"/>
      <c r="BG82" s="41"/>
      <c r="BH82" s="41"/>
      <c r="BI82" s="41"/>
      <c r="BJ82" s="41"/>
      <c r="BK82" s="41"/>
      <c r="BL82" s="41"/>
      <c r="BM82" s="48">
        <f t="shared" si="230"/>
        <v>0</v>
      </c>
      <c r="BN82" s="48">
        <f t="shared" si="227"/>
        <v>0</v>
      </c>
      <c r="BP82" s="10"/>
      <c r="BQ82" s="67"/>
      <c r="BR82" s="66"/>
      <c r="BS82" s="66"/>
      <c r="BT82" s="66"/>
      <c r="BU82" s="65"/>
      <c r="BV82" s="340"/>
      <c r="BW82" s="340"/>
      <c r="BX82" s="340"/>
      <c r="BY82" s="340"/>
      <c r="BZ82" s="340"/>
      <c r="CA82" s="340"/>
      <c r="CB82" s="340"/>
      <c r="CC82" s="340"/>
      <c r="CD82" s="379">
        <f t="shared" si="204"/>
        <v>0</v>
      </c>
      <c r="CE82" s="379">
        <f t="shared" si="205"/>
        <v>0</v>
      </c>
      <c r="CU82" s="10"/>
      <c r="CV82" s="67"/>
      <c r="CW82" s="66"/>
      <c r="CX82" s="66"/>
      <c r="CY82" s="66"/>
      <c r="CZ82" s="65"/>
      <c r="DA82" s="340"/>
      <c r="DB82" s="340"/>
      <c r="DC82" s="340"/>
      <c r="DD82" s="340"/>
      <c r="DE82" s="340"/>
      <c r="DF82" s="340"/>
      <c r="DG82" s="340"/>
      <c r="DH82" s="340"/>
      <c r="DI82" s="379">
        <f t="shared" si="206"/>
        <v>0</v>
      </c>
      <c r="DJ82" s="379">
        <f t="shared" si="207"/>
        <v>0</v>
      </c>
      <c r="DL82" s="10"/>
      <c r="DM82" s="67"/>
      <c r="DN82" s="66"/>
      <c r="DO82" s="66"/>
      <c r="DP82" s="66"/>
      <c r="DQ82" s="65"/>
      <c r="DR82" s="41"/>
      <c r="DS82" s="41"/>
      <c r="DT82" s="41"/>
      <c r="DU82" s="41"/>
      <c r="DV82" s="41"/>
      <c r="DW82" s="41"/>
      <c r="DX82" s="41"/>
      <c r="DY82" s="41"/>
      <c r="DZ82" s="33">
        <f t="shared" si="208"/>
        <v>0</v>
      </c>
      <c r="EA82" s="33">
        <f t="shared" si="209"/>
        <v>0</v>
      </c>
      <c r="EQ82" s="10"/>
      <c r="ER82" s="67"/>
      <c r="ES82" s="66"/>
      <c r="ET82" s="66"/>
      <c r="EU82" s="66"/>
      <c r="EV82" s="65"/>
      <c r="EW82" s="340"/>
      <c r="EX82" s="340"/>
      <c r="EY82" s="340"/>
      <c r="EZ82" s="340"/>
      <c r="FA82" s="340"/>
      <c r="FB82" s="340"/>
      <c r="FC82" s="340"/>
      <c r="FD82" s="340"/>
      <c r="FE82" s="379">
        <f t="shared" si="210"/>
        <v>0</v>
      </c>
      <c r="FF82" s="379">
        <f t="shared" si="211"/>
        <v>0</v>
      </c>
      <c r="FH82" s="10"/>
      <c r="FI82" s="67"/>
      <c r="FJ82" s="66"/>
      <c r="FK82" s="66"/>
      <c r="FL82" s="66"/>
      <c r="FM82" s="65"/>
      <c r="FN82" s="340"/>
      <c r="FO82" s="340"/>
      <c r="FP82" s="340"/>
      <c r="FQ82" s="340"/>
      <c r="FR82" s="340"/>
      <c r="FS82" s="340"/>
      <c r="FT82" s="340"/>
      <c r="FU82" s="340"/>
      <c r="FV82" s="379">
        <f t="shared" si="212"/>
        <v>0</v>
      </c>
      <c r="FW82" s="379">
        <f t="shared" si="213"/>
        <v>0</v>
      </c>
      <c r="FY82" s="10"/>
      <c r="FZ82" s="67"/>
      <c r="GA82" s="66"/>
      <c r="GB82" s="66"/>
      <c r="GC82" s="66"/>
      <c r="GD82" s="65"/>
      <c r="GE82" s="340"/>
      <c r="GF82" s="340"/>
      <c r="GG82" s="340"/>
      <c r="GH82" s="340"/>
      <c r="GI82" s="340"/>
      <c r="GJ82" s="340"/>
      <c r="GK82" s="340"/>
      <c r="GL82" s="340"/>
      <c r="GM82" s="379">
        <f t="shared" si="214"/>
        <v>0</v>
      </c>
      <c r="GN82" s="379">
        <f t="shared" si="215"/>
        <v>0</v>
      </c>
      <c r="GP82" s="10"/>
      <c r="GQ82" s="67"/>
      <c r="GR82" s="66"/>
      <c r="GS82" s="66"/>
      <c r="GT82" s="66"/>
      <c r="GU82" s="65"/>
      <c r="GV82" s="41"/>
      <c r="GW82" s="41"/>
      <c r="GX82" s="41"/>
      <c r="GY82" s="41"/>
      <c r="GZ82" s="41"/>
      <c r="HA82" s="41"/>
      <c r="HB82" s="41"/>
      <c r="HC82" s="41"/>
      <c r="HD82" s="48">
        <f t="shared" si="216"/>
        <v>0</v>
      </c>
      <c r="HE82" s="48">
        <f t="shared" si="217"/>
        <v>0</v>
      </c>
      <c r="HG82" s="10"/>
      <c r="HH82" s="67"/>
      <c r="HI82" s="66"/>
      <c r="HJ82" s="66"/>
      <c r="HK82" s="66"/>
      <c r="HL82" s="65"/>
      <c r="HM82" s="41"/>
      <c r="HN82" s="41"/>
      <c r="HO82" s="41"/>
      <c r="HP82" s="41"/>
      <c r="HQ82" s="41"/>
      <c r="HR82" s="41"/>
      <c r="HS82" s="41"/>
      <c r="HT82" s="41"/>
      <c r="HU82" s="48">
        <f t="shared" si="218"/>
        <v>0</v>
      </c>
      <c r="HV82" s="48">
        <f t="shared" si="219"/>
        <v>0</v>
      </c>
      <c r="HX82" s="10"/>
      <c r="HY82" s="67"/>
      <c r="HZ82" s="66"/>
      <c r="IA82" s="66"/>
      <c r="IB82" s="66"/>
      <c r="IC82" s="65"/>
      <c r="ID82" s="41"/>
      <c r="IE82" s="41"/>
      <c r="IF82" s="41"/>
      <c r="IG82" s="41"/>
      <c r="IH82" s="41"/>
      <c r="II82" s="41"/>
      <c r="IJ82" s="41"/>
      <c r="IK82" s="41"/>
      <c r="IL82" s="48">
        <f t="shared" si="220"/>
        <v>0</v>
      </c>
      <c r="IM82" s="48">
        <f t="shared" si="221"/>
        <v>0</v>
      </c>
    </row>
    <row r="83" spans="3:247">
      <c r="E83" s="27" t="s">
        <v>1</v>
      </c>
      <c r="F83" s="26"/>
      <c r="G83" s="40"/>
      <c r="H83" s="42"/>
      <c r="I83" s="40"/>
      <c r="J83" s="40"/>
      <c r="K83" s="40"/>
      <c r="L83" s="40"/>
      <c r="M83" s="40"/>
      <c r="N83" s="40"/>
      <c r="O83" s="40"/>
      <c r="Q83" s="10"/>
      <c r="R83" s="63"/>
      <c r="S83" s="62"/>
      <c r="T83" s="62"/>
      <c r="U83" s="62"/>
      <c r="V83" s="61"/>
      <c r="W83" s="378">
        <f t="shared" ref="W83:AD83" si="231">SUM(W73:W82)</f>
        <v>0</v>
      </c>
      <c r="X83" s="378">
        <f t="shared" si="231"/>
        <v>0</v>
      </c>
      <c r="Y83" s="378">
        <f t="shared" si="231"/>
        <v>0</v>
      </c>
      <c r="Z83" s="378">
        <f t="shared" si="231"/>
        <v>0</v>
      </c>
      <c r="AA83" s="378">
        <f t="shared" si="231"/>
        <v>0.174075401451106</v>
      </c>
      <c r="AB83" s="378">
        <f t="shared" si="231"/>
        <v>0.168765867745996</v>
      </c>
      <c r="AC83" s="378">
        <f t="shared" si="231"/>
        <v>0</v>
      </c>
      <c r="AD83" s="378">
        <f t="shared" si="231"/>
        <v>0</v>
      </c>
      <c r="AE83" s="379">
        <f>SUM(R83:V83)</f>
        <v>0</v>
      </c>
      <c r="AF83" s="379">
        <f>SUM(W83:AD83)</f>
        <v>0.34284126919710201</v>
      </c>
      <c r="AH83" s="1"/>
      <c r="AI83" s="63"/>
      <c r="AJ83" s="62"/>
      <c r="AK83" s="62"/>
      <c r="AL83" s="62"/>
      <c r="AM83" s="61"/>
      <c r="AN83" s="378">
        <f t="shared" ref="AN83:AU83" si="232">SUM(AN73:AN82)</f>
        <v>0</v>
      </c>
      <c r="AO83" s="378">
        <f t="shared" si="232"/>
        <v>0</v>
      </c>
      <c r="AP83" s="378">
        <f t="shared" si="232"/>
        <v>0</v>
      </c>
      <c r="AQ83" s="378">
        <f t="shared" si="232"/>
        <v>0</v>
      </c>
      <c r="AR83" s="378">
        <f t="shared" si="232"/>
        <v>5</v>
      </c>
      <c r="AS83" s="378">
        <f t="shared" si="232"/>
        <v>5</v>
      </c>
      <c r="AT83" s="378">
        <f t="shared" si="232"/>
        <v>0</v>
      </c>
      <c r="AU83" s="378">
        <f t="shared" si="232"/>
        <v>0</v>
      </c>
      <c r="AV83" s="379">
        <f>SUM(AI83:AM83)</f>
        <v>0</v>
      </c>
      <c r="AW83" s="379">
        <f>SUM(AN83:AU83)</f>
        <v>10</v>
      </c>
      <c r="AY83" s="10"/>
      <c r="AZ83" s="63"/>
      <c r="BA83" s="62"/>
      <c r="BB83" s="62"/>
      <c r="BC83" s="62"/>
      <c r="BD83" s="61"/>
      <c r="BE83" s="49">
        <f t="shared" ref="BE83:BL83" si="233">SUM(BE73:BE82)</f>
        <v>0</v>
      </c>
      <c r="BF83" s="49">
        <f t="shared" si="233"/>
        <v>0</v>
      </c>
      <c r="BG83" s="49">
        <f t="shared" si="233"/>
        <v>0</v>
      </c>
      <c r="BH83" s="49">
        <f t="shared" si="233"/>
        <v>0</v>
      </c>
      <c r="BI83" s="49">
        <f t="shared" si="233"/>
        <v>0</v>
      </c>
      <c r="BJ83" s="49">
        <f t="shared" si="233"/>
        <v>0</v>
      </c>
      <c r="BK83" s="49">
        <f t="shared" si="233"/>
        <v>0</v>
      </c>
      <c r="BL83" s="49">
        <f t="shared" si="233"/>
        <v>0</v>
      </c>
      <c r="BM83" s="48">
        <f>SUM(AZ83:BD83)</f>
        <v>0</v>
      </c>
      <c r="BN83" s="48">
        <f>SUM(BE83:BL83)</f>
        <v>0</v>
      </c>
      <c r="BP83" s="10"/>
      <c r="BQ83" s="63"/>
      <c r="BR83" s="62"/>
      <c r="BS83" s="62"/>
      <c r="BT83" s="62"/>
      <c r="BU83" s="61"/>
      <c r="BV83" s="378">
        <f t="shared" ref="BV83:CC83" si="234">SUM(BV73:BV82)</f>
        <v>0</v>
      </c>
      <c r="BW83" s="378">
        <f t="shared" si="234"/>
        <v>0</v>
      </c>
      <c r="BX83" s="378">
        <f t="shared" si="234"/>
        <v>0</v>
      </c>
      <c r="BY83" s="378">
        <f t="shared" si="234"/>
        <v>0</v>
      </c>
      <c r="BZ83" s="378">
        <f t="shared" si="234"/>
        <v>0</v>
      </c>
      <c r="CA83" s="378">
        <f t="shared" si="234"/>
        <v>0</v>
      </c>
      <c r="CB83" s="378">
        <f t="shared" si="234"/>
        <v>0</v>
      </c>
      <c r="CC83" s="378">
        <f t="shared" si="234"/>
        <v>0</v>
      </c>
      <c r="CD83" s="379">
        <f>SUM(BQ83:BU83)</f>
        <v>0</v>
      </c>
      <c r="CE83" s="379">
        <f>SUM(BV83:CC83)</f>
        <v>0</v>
      </c>
      <c r="CU83" s="10"/>
      <c r="CV83" s="63"/>
      <c r="CW83" s="62"/>
      <c r="CX83" s="62"/>
      <c r="CY83" s="62"/>
      <c r="CZ83" s="61"/>
      <c r="DA83" s="378">
        <f t="shared" ref="DA83:DH83" si="235">SUM(DA73:DA82)</f>
        <v>0</v>
      </c>
      <c r="DB83" s="378">
        <f t="shared" si="235"/>
        <v>0</v>
      </c>
      <c r="DC83" s="378">
        <f t="shared" si="235"/>
        <v>0</v>
      </c>
      <c r="DD83" s="378">
        <f t="shared" si="235"/>
        <v>0</v>
      </c>
      <c r="DE83" s="378">
        <f t="shared" si="235"/>
        <v>0.1060259028081397</v>
      </c>
      <c r="DF83" s="378">
        <f t="shared" si="235"/>
        <v>0.102452867745996</v>
      </c>
      <c r="DG83" s="378">
        <f t="shared" si="235"/>
        <v>0</v>
      </c>
      <c r="DH83" s="378">
        <f t="shared" si="235"/>
        <v>0</v>
      </c>
      <c r="DI83" s="379">
        <f>SUM(CV83:CZ83)</f>
        <v>0</v>
      </c>
      <c r="DJ83" s="379">
        <f>SUM(DA83:DH83)</f>
        <v>0.20847877055413572</v>
      </c>
      <c r="DL83" s="10"/>
      <c r="DM83" s="63"/>
      <c r="DN83" s="62"/>
      <c r="DO83" s="62"/>
      <c r="DP83" s="62"/>
      <c r="DQ83" s="61"/>
      <c r="DR83" s="34">
        <f t="shared" ref="DR83:DY83" si="236">SUM(DR73:DR82)</f>
        <v>0</v>
      </c>
      <c r="DS83" s="34">
        <f t="shared" si="236"/>
        <v>0</v>
      </c>
      <c r="DT83" s="34">
        <f t="shared" si="236"/>
        <v>0</v>
      </c>
      <c r="DU83" s="34">
        <f t="shared" si="236"/>
        <v>0</v>
      </c>
      <c r="DV83" s="34">
        <f t="shared" si="236"/>
        <v>0</v>
      </c>
      <c r="DW83" s="34">
        <f t="shared" si="236"/>
        <v>0</v>
      </c>
      <c r="DX83" s="34">
        <f t="shared" si="236"/>
        <v>0</v>
      </c>
      <c r="DY83" s="34">
        <f t="shared" si="236"/>
        <v>0</v>
      </c>
      <c r="DZ83" s="33">
        <f>SUM(DM83:DQ83)</f>
        <v>0</v>
      </c>
      <c r="EA83" s="33">
        <f>SUM(DR83:DY83)</f>
        <v>0</v>
      </c>
      <c r="EQ83" s="10"/>
      <c r="ER83" s="63"/>
      <c r="ES83" s="62"/>
      <c r="ET83" s="62"/>
      <c r="EU83" s="62"/>
      <c r="EV83" s="61"/>
      <c r="EW83" s="378">
        <f t="shared" ref="EW83:FD83" si="237">SUM(EW73:EW82)</f>
        <v>0</v>
      </c>
      <c r="EX83" s="378">
        <f t="shared" si="237"/>
        <v>0</v>
      </c>
      <c r="EY83" s="378">
        <f t="shared" si="237"/>
        <v>0</v>
      </c>
      <c r="EZ83" s="378">
        <f t="shared" si="237"/>
        <v>0</v>
      </c>
      <c r="FA83" s="378">
        <f t="shared" si="237"/>
        <v>0</v>
      </c>
      <c r="FB83" s="378">
        <f t="shared" si="237"/>
        <v>0</v>
      </c>
      <c r="FC83" s="378">
        <f t="shared" si="237"/>
        <v>0</v>
      </c>
      <c r="FD83" s="378">
        <f t="shared" si="237"/>
        <v>0</v>
      </c>
      <c r="FE83" s="379">
        <f>SUM(ER83:EV83)</f>
        <v>0</v>
      </c>
      <c r="FF83" s="379">
        <f>SUM(EW83:FD83)</f>
        <v>0</v>
      </c>
      <c r="FH83" s="10"/>
      <c r="FI83" s="63"/>
      <c r="FJ83" s="62"/>
      <c r="FK83" s="62"/>
      <c r="FL83" s="62"/>
      <c r="FM83" s="61"/>
      <c r="FN83" s="378">
        <f t="shared" ref="FN83:FU83" si="238">SUM(FN73:FN82)</f>
        <v>0</v>
      </c>
      <c r="FO83" s="378">
        <f t="shared" si="238"/>
        <v>0</v>
      </c>
      <c r="FP83" s="378">
        <f t="shared" si="238"/>
        <v>0</v>
      </c>
      <c r="FQ83" s="378">
        <f t="shared" si="238"/>
        <v>0</v>
      </c>
      <c r="FR83" s="378">
        <f t="shared" si="238"/>
        <v>0</v>
      </c>
      <c r="FS83" s="378">
        <f t="shared" si="238"/>
        <v>0</v>
      </c>
      <c r="FT83" s="378">
        <f t="shared" si="238"/>
        <v>0</v>
      </c>
      <c r="FU83" s="378">
        <f t="shared" si="238"/>
        <v>0</v>
      </c>
      <c r="FV83" s="379">
        <f>SUM(FI83:FM83)</f>
        <v>0</v>
      </c>
      <c r="FW83" s="379">
        <f>SUM(FN83:FU83)</f>
        <v>0</v>
      </c>
      <c r="FY83" s="10"/>
      <c r="FZ83" s="63"/>
      <c r="GA83" s="62"/>
      <c r="GB83" s="62"/>
      <c r="GC83" s="62"/>
      <c r="GD83" s="61"/>
      <c r="GE83" s="378">
        <f t="shared" ref="GE83:GL83" si="239">SUM(GE73:GE82)</f>
        <v>0</v>
      </c>
      <c r="GF83" s="378">
        <f t="shared" si="239"/>
        <v>0</v>
      </c>
      <c r="GG83" s="378">
        <f t="shared" si="239"/>
        <v>0</v>
      </c>
      <c r="GH83" s="378">
        <f t="shared" si="239"/>
        <v>0</v>
      </c>
      <c r="GI83" s="378">
        <f t="shared" si="239"/>
        <v>-34.084867329034502</v>
      </c>
      <c r="GJ83" s="378">
        <f t="shared" si="239"/>
        <v>-36.531281701941602</v>
      </c>
      <c r="GK83" s="378">
        <f t="shared" si="239"/>
        <v>0</v>
      </c>
      <c r="GL83" s="378">
        <f t="shared" si="239"/>
        <v>0</v>
      </c>
      <c r="GM83" s="379">
        <f>SUM(FZ83:GD83)</f>
        <v>0</v>
      </c>
      <c r="GN83" s="379">
        <f>SUM(GE83:GL83)</f>
        <v>-70.616149030976104</v>
      </c>
      <c r="GP83" s="10"/>
      <c r="GQ83" s="63"/>
      <c r="GR83" s="62"/>
      <c r="GS83" s="62"/>
      <c r="GT83" s="62"/>
      <c r="GU83" s="61"/>
      <c r="GV83" s="49">
        <f t="shared" ref="GV83:HC83" si="240">SUM(GV73:GV82)</f>
        <v>0</v>
      </c>
      <c r="GW83" s="49">
        <f t="shared" si="240"/>
        <v>0</v>
      </c>
      <c r="GX83" s="49">
        <f t="shared" si="240"/>
        <v>0</v>
      </c>
      <c r="GY83" s="49">
        <f t="shared" si="240"/>
        <v>0</v>
      </c>
      <c r="GZ83" s="49">
        <f t="shared" si="240"/>
        <v>0</v>
      </c>
      <c r="HA83" s="49">
        <f t="shared" si="240"/>
        <v>0</v>
      </c>
      <c r="HB83" s="49">
        <f t="shared" si="240"/>
        <v>0</v>
      </c>
      <c r="HC83" s="49">
        <f t="shared" si="240"/>
        <v>0</v>
      </c>
      <c r="HD83" s="48">
        <f>SUM(GQ83:GU83)</f>
        <v>0</v>
      </c>
      <c r="HE83" s="48">
        <f>SUM(GV83:HC83)</f>
        <v>0</v>
      </c>
      <c r="HG83" s="10"/>
      <c r="HH83" s="63"/>
      <c r="HI83" s="62"/>
      <c r="HJ83" s="62"/>
      <c r="HK83" s="62"/>
      <c r="HL83" s="61"/>
      <c r="HM83" s="49">
        <f t="shared" ref="HM83:HT83" si="241">SUM(HM73:HM82)</f>
        <v>0</v>
      </c>
      <c r="HN83" s="49">
        <f t="shared" si="241"/>
        <v>0</v>
      </c>
      <c r="HO83" s="49">
        <f t="shared" si="241"/>
        <v>0</v>
      </c>
      <c r="HP83" s="49">
        <f t="shared" si="241"/>
        <v>0</v>
      </c>
      <c r="HQ83" s="49">
        <f t="shared" si="241"/>
        <v>0</v>
      </c>
      <c r="HR83" s="49">
        <f t="shared" si="241"/>
        <v>0</v>
      </c>
      <c r="HS83" s="49">
        <f t="shared" si="241"/>
        <v>0</v>
      </c>
      <c r="HT83" s="49">
        <f t="shared" si="241"/>
        <v>0</v>
      </c>
      <c r="HU83" s="48">
        <f>SUM(HH83:HL83)</f>
        <v>0</v>
      </c>
      <c r="HV83" s="48">
        <f>SUM(HM83:HT83)</f>
        <v>0</v>
      </c>
      <c r="HX83" s="10"/>
      <c r="HY83" s="63"/>
      <c r="HZ83" s="62"/>
      <c r="IA83" s="62"/>
      <c r="IB83" s="62"/>
      <c r="IC83" s="61"/>
      <c r="ID83" s="49">
        <f t="shared" ref="ID83:IK83" si="242">SUM(ID73:ID82)</f>
        <v>0</v>
      </c>
      <c r="IE83" s="49">
        <f t="shared" si="242"/>
        <v>0</v>
      </c>
      <c r="IF83" s="49">
        <f t="shared" si="242"/>
        <v>0</v>
      </c>
      <c r="IG83" s="49">
        <f t="shared" si="242"/>
        <v>0</v>
      </c>
      <c r="IH83" s="49">
        <f t="shared" si="242"/>
        <v>0</v>
      </c>
      <c r="II83" s="49">
        <f t="shared" si="242"/>
        <v>0</v>
      </c>
      <c r="IJ83" s="49">
        <f t="shared" si="242"/>
        <v>0</v>
      </c>
      <c r="IK83" s="49">
        <f t="shared" si="242"/>
        <v>0</v>
      </c>
      <c r="IL83" s="48">
        <f>SUM(HY83:IC83)</f>
        <v>0</v>
      </c>
      <c r="IM83" s="48">
        <f>SUM(ID83:IK83)</f>
        <v>0</v>
      </c>
    </row>
    <row r="84" spans="3:247">
      <c r="F84" s="40"/>
      <c r="G84" s="40"/>
      <c r="H84" s="42"/>
      <c r="I84" s="40"/>
      <c r="J84" s="40"/>
      <c r="K84" s="40"/>
      <c r="L84" s="40"/>
      <c r="M84" s="40"/>
      <c r="N84" s="40"/>
      <c r="O84" s="40"/>
      <c r="Q84" s="10"/>
      <c r="W84" s="380"/>
      <c r="X84" s="380"/>
      <c r="Y84" s="380"/>
      <c r="Z84" s="380"/>
      <c r="AA84" s="380"/>
      <c r="AB84" s="380"/>
      <c r="AC84" s="380"/>
      <c r="AD84" s="380"/>
      <c r="AE84" s="380"/>
      <c r="AF84" s="380"/>
      <c r="AH84" s="1"/>
      <c r="AN84" s="380"/>
      <c r="AO84" s="380"/>
      <c r="AP84" s="380"/>
      <c r="AQ84" s="380"/>
      <c r="AR84" s="380"/>
      <c r="AS84" s="380"/>
      <c r="AT84" s="380"/>
      <c r="AU84" s="380"/>
      <c r="AV84" s="380"/>
      <c r="AW84" s="380"/>
      <c r="AY84" s="10"/>
      <c r="BP84" s="10"/>
      <c r="BV84" s="380"/>
      <c r="BW84" s="380"/>
      <c r="BX84" s="380"/>
      <c r="BY84" s="380"/>
      <c r="BZ84" s="380"/>
      <c r="CA84" s="380"/>
      <c r="CB84" s="380"/>
      <c r="CC84" s="380"/>
      <c r="CD84" s="380"/>
      <c r="CE84" s="380"/>
      <c r="CU84" s="10"/>
      <c r="DA84" s="380"/>
      <c r="DB84" s="380"/>
      <c r="DC84" s="380"/>
      <c r="DD84" s="380"/>
      <c r="DE84" s="380"/>
      <c r="DF84" s="380"/>
      <c r="DG84" s="380"/>
      <c r="DH84" s="380"/>
      <c r="DI84" s="380"/>
      <c r="DJ84" s="380"/>
      <c r="DL84" s="10"/>
      <c r="EQ84" s="10"/>
      <c r="EW84" s="380"/>
      <c r="EX84" s="380"/>
      <c r="EY84" s="380"/>
      <c r="EZ84" s="380"/>
      <c r="FA84" s="380"/>
      <c r="FB84" s="380"/>
      <c r="FC84" s="380"/>
      <c r="FD84" s="380"/>
      <c r="FE84" s="380"/>
      <c r="FF84" s="380"/>
      <c r="FH84" s="10"/>
      <c r="FN84" s="380"/>
      <c r="FO84" s="380"/>
      <c r="FP84" s="380"/>
      <c r="FQ84" s="380"/>
      <c r="FR84" s="380"/>
      <c r="FS84" s="380"/>
      <c r="FT84" s="380"/>
      <c r="FU84" s="380"/>
      <c r="FV84" s="380"/>
      <c r="FW84" s="380"/>
      <c r="FY84" s="10"/>
      <c r="GE84" s="380"/>
      <c r="GF84" s="380"/>
      <c r="GG84" s="380"/>
      <c r="GH84" s="380"/>
      <c r="GI84" s="380"/>
      <c r="GJ84" s="380"/>
      <c r="GK84" s="380"/>
      <c r="GL84" s="380"/>
      <c r="GM84" s="380"/>
      <c r="GN84" s="380"/>
      <c r="GP84" s="10"/>
      <c r="HG84" s="10"/>
      <c r="HX84" s="10"/>
    </row>
    <row r="85" spans="3:247">
      <c r="C85" s="24" t="s">
        <v>29</v>
      </c>
      <c r="D85" s="24"/>
      <c r="F85" s="40"/>
      <c r="G85" s="30"/>
      <c r="H85" s="42"/>
      <c r="I85" s="45"/>
      <c r="J85" s="40"/>
      <c r="K85" s="40"/>
      <c r="L85" s="40"/>
      <c r="M85" s="40"/>
      <c r="N85" s="40"/>
      <c r="O85" s="40"/>
      <c r="Q85" s="10"/>
      <c r="W85" s="380"/>
      <c r="X85" s="380"/>
      <c r="Y85" s="380"/>
      <c r="Z85" s="380"/>
      <c r="AA85" s="380"/>
      <c r="AB85" s="380"/>
      <c r="AC85" s="380"/>
      <c r="AD85" s="380"/>
      <c r="AE85" s="380"/>
      <c r="AF85" s="380"/>
      <c r="AH85" s="1"/>
      <c r="AN85" s="380"/>
      <c r="AO85" s="380"/>
      <c r="AP85" s="380"/>
      <c r="AQ85" s="380"/>
      <c r="AR85" s="380"/>
      <c r="AS85" s="380"/>
      <c r="AT85" s="380"/>
      <c r="AU85" s="380"/>
      <c r="AV85" s="380"/>
      <c r="AW85" s="380"/>
      <c r="AY85" s="10"/>
      <c r="BP85" s="10"/>
      <c r="BV85" s="380"/>
      <c r="BW85" s="380"/>
      <c r="BX85" s="380"/>
      <c r="BY85" s="380"/>
      <c r="BZ85" s="380"/>
      <c r="CA85" s="380"/>
      <c r="CB85" s="380"/>
      <c r="CC85" s="380"/>
      <c r="CD85" s="380"/>
      <c r="CE85" s="380"/>
      <c r="CU85" s="10"/>
      <c r="DA85" s="380"/>
      <c r="DB85" s="380"/>
      <c r="DC85" s="380"/>
      <c r="DD85" s="380"/>
      <c r="DE85" s="380"/>
      <c r="DF85" s="380"/>
      <c r="DG85" s="380"/>
      <c r="DH85" s="380"/>
      <c r="DI85" s="380"/>
      <c r="DJ85" s="380"/>
      <c r="DL85" s="10"/>
      <c r="EQ85" s="10"/>
      <c r="EW85" s="380"/>
      <c r="EX85" s="380"/>
      <c r="EY85" s="380"/>
      <c r="EZ85" s="380"/>
      <c r="FA85" s="380"/>
      <c r="FB85" s="380"/>
      <c r="FC85" s="380"/>
      <c r="FD85" s="380"/>
      <c r="FE85" s="380"/>
      <c r="FF85" s="380"/>
      <c r="FH85" s="10"/>
      <c r="FN85" s="380"/>
      <c r="FO85" s="380"/>
      <c r="FP85" s="380"/>
      <c r="FQ85" s="380"/>
      <c r="FR85" s="380"/>
      <c r="FS85" s="380"/>
      <c r="FT85" s="380"/>
      <c r="FU85" s="380"/>
      <c r="FV85" s="380"/>
      <c r="FW85" s="380"/>
      <c r="FY85" s="10"/>
      <c r="GE85" s="380"/>
      <c r="GF85" s="380"/>
      <c r="GG85" s="380"/>
      <c r="GH85" s="380"/>
      <c r="GI85" s="380"/>
      <c r="GJ85" s="380"/>
      <c r="GK85" s="380"/>
      <c r="GL85" s="380"/>
      <c r="GM85" s="380"/>
      <c r="GN85" s="380"/>
      <c r="GP85" s="10"/>
      <c r="HG85" s="10"/>
      <c r="HX85" s="10"/>
    </row>
    <row r="86" spans="3:247">
      <c r="C86" s="24"/>
      <c r="D86" s="24"/>
      <c r="E86" s="39" t="s">
        <v>625</v>
      </c>
      <c r="F86" s="40"/>
      <c r="G86" s="39" t="s">
        <v>24</v>
      </c>
      <c r="H86" s="42"/>
      <c r="I86" s="39"/>
      <c r="J86" s="40"/>
      <c r="K86" s="39"/>
      <c r="L86" s="40"/>
      <c r="M86" s="39"/>
      <c r="N86" s="40"/>
      <c r="O86" s="39"/>
      <c r="Q86" s="10"/>
      <c r="R86" s="153"/>
      <c r="S86" s="154"/>
      <c r="T86" s="154"/>
      <c r="U86" s="154"/>
      <c r="V86" s="68"/>
      <c r="W86" s="340"/>
      <c r="X86" s="340"/>
      <c r="Y86" s="340"/>
      <c r="Z86" s="340"/>
      <c r="AA86" s="340"/>
      <c r="AB86" s="340"/>
      <c r="AC86" s="340"/>
      <c r="AD86" s="340"/>
      <c r="AE86" s="379">
        <f>SUM(R86:V86)</f>
        <v>0</v>
      </c>
      <c r="AF86" s="379">
        <f>SUM(W86:AD86)</f>
        <v>0</v>
      </c>
      <c r="AH86" s="1"/>
      <c r="AI86" s="153"/>
      <c r="AJ86" s="154"/>
      <c r="AK86" s="154"/>
      <c r="AL86" s="154"/>
      <c r="AM86" s="68"/>
      <c r="AN86" s="340"/>
      <c r="AO86" s="340"/>
      <c r="AP86" s="340"/>
      <c r="AQ86" s="340"/>
      <c r="AR86" s="340"/>
      <c r="AS86" s="340"/>
      <c r="AT86" s="340"/>
      <c r="AU86" s="340"/>
      <c r="AV86" s="379">
        <f>SUM(AI86:AM86)</f>
        <v>0</v>
      </c>
      <c r="AW86" s="379">
        <f>SUM(AN86:AU86)</f>
        <v>0</v>
      </c>
      <c r="AY86" s="10"/>
      <c r="AZ86" s="153"/>
      <c r="BA86" s="154"/>
      <c r="BB86" s="154"/>
      <c r="BC86" s="154"/>
      <c r="BD86" s="68"/>
      <c r="BE86" s="41"/>
      <c r="BF86" s="41"/>
      <c r="BG86" s="41"/>
      <c r="BH86" s="41"/>
      <c r="BI86" s="41"/>
      <c r="BJ86" s="41"/>
      <c r="BK86" s="41"/>
      <c r="BL86" s="41"/>
      <c r="BM86" s="48">
        <f>SUM(AZ86:BD86)</f>
        <v>0</v>
      </c>
      <c r="BN86" s="48">
        <f>SUM(BE86:BL86)</f>
        <v>0</v>
      </c>
      <c r="BP86" s="10"/>
      <c r="BQ86" s="153"/>
      <c r="BR86" s="154"/>
      <c r="BS86" s="154"/>
      <c r="BT86" s="154"/>
      <c r="BU86" s="68"/>
      <c r="BV86" s="340"/>
      <c r="BW86" s="340"/>
      <c r="BX86" s="340"/>
      <c r="BY86" s="340"/>
      <c r="BZ86" s="340"/>
      <c r="CA86" s="340"/>
      <c r="CB86" s="340"/>
      <c r="CC86" s="340"/>
      <c r="CD86" s="379">
        <f t="shared" ref="CD86:CD95" si="243">SUM(BQ86:BU86)</f>
        <v>0</v>
      </c>
      <c r="CE86" s="379">
        <f t="shared" ref="CE86:CE95" si="244">SUM(BV86:CC86)</f>
        <v>0</v>
      </c>
      <c r="CU86" s="10"/>
      <c r="CV86" s="153"/>
      <c r="CW86" s="154"/>
      <c r="CX86" s="154"/>
      <c r="CY86" s="154"/>
      <c r="CZ86" s="68"/>
      <c r="DA86" s="340"/>
      <c r="DB86" s="340"/>
      <c r="DC86" s="340"/>
      <c r="DD86" s="340"/>
      <c r="DE86" s="340"/>
      <c r="DF86" s="340"/>
      <c r="DG86" s="340"/>
      <c r="DH86" s="340"/>
      <c r="DI86" s="379">
        <f t="shared" ref="DI86:DI95" si="245">SUM(CV86:CZ86)</f>
        <v>0</v>
      </c>
      <c r="DJ86" s="379">
        <f t="shared" ref="DJ86:DJ95" si="246">SUM(DA86:DH86)</f>
        <v>0</v>
      </c>
      <c r="DL86" s="10"/>
      <c r="DM86" s="153"/>
      <c r="DN86" s="154"/>
      <c r="DO86" s="154"/>
      <c r="DP86" s="154"/>
      <c r="DQ86" s="68"/>
      <c r="DR86" s="41"/>
      <c r="DS86" s="41"/>
      <c r="DT86" s="41"/>
      <c r="DU86" s="41"/>
      <c r="DV86" s="41"/>
      <c r="DW86" s="41"/>
      <c r="DX86" s="41"/>
      <c r="DY86" s="41"/>
      <c r="DZ86" s="33">
        <f t="shared" ref="DZ86:DZ95" si="247">SUM(DM86:DQ86)</f>
        <v>0</v>
      </c>
      <c r="EA86" s="33">
        <f t="shared" ref="EA86:EA95" si="248">SUM(DR86:DY86)</f>
        <v>0</v>
      </c>
      <c r="EQ86" s="10"/>
      <c r="ER86" s="153"/>
      <c r="ES86" s="154"/>
      <c r="ET86" s="154"/>
      <c r="EU86" s="154"/>
      <c r="EV86" s="68"/>
      <c r="EW86" s="340"/>
      <c r="EX86" s="340"/>
      <c r="EY86" s="340"/>
      <c r="EZ86" s="340"/>
      <c r="FA86" s="340"/>
      <c r="FB86" s="340"/>
      <c r="FC86" s="340"/>
      <c r="FD86" s="340"/>
      <c r="FE86" s="379">
        <f t="shared" ref="FE86:FE95" si="249">SUM(ER86:EV86)</f>
        <v>0</v>
      </c>
      <c r="FF86" s="379">
        <f t="shared" ref="FF86:FF95" si="250">SUM(EW86:FD86)</f>
        <v>0</v>
      </c>
      <c r="FH86" s="10"/>
      <c r="FI86" s="153"/>
      <c r="FJ86" s="154"/>
      <c r="FK86" s="154"/>
      <c r="FL86" s="154"/>
      <c r="FM86" s="68"/>
      <c r="FN86" s="340"/>
      <c r="FO86" s="340"/>
      <c r="FP86" s="340"/>
      <c r="FQ86" s="340"/>
      <c r="FR86" s="340"/>
      <c r="FS86" s="340"/>
      <c r="FT86" s="340"/>
      <c r="FU86" s="340"/>
      <c r="FV86" s="379">
        <f t="shared" ref="FV86:FV95" si="251">SUM(FI86:FM86)</f>
        <v>0</v>
      </c>
      <c r="FW86" s="379">
        <f t="shared" ref="FW86:FW95" si="252">SUM(FN86:FU86)</f>
        <v>0</v>
      </c>
      <c r="FY86" s="10"/>
      <c r="FZ86" s="153"/>
      <c r="GA86" s="154"/>
      <c r="GB86" s="154"/>
      <c r="GC86" s="154"/>
      <c r="GD86" s="68"/>
      <c r="GE86" s="340"/>
      <c r="GF86" s="340"/>
      <c r="GG86" s="340"/>
      <c r="GH86" s="340"/>
      <c r="GI86" s="340"/>
      <c r="GJ86" s="340"/>
      <c r="GK86" s="340"/>
      <c r="GL86" s="340"/>
      <c r="GM86" s="379">
        <f t="shared" ref="GM86:GM95" si="253">SUM(FZ86:GD86)</f>
        <v>0</v>
      </c>
      <c r="GN86" s="379">
        <f t="shared" ref="GN86:GN95" si="254">SUM(GE86:GL86)</f>
        <v>0</v>
      </c>
      <c r="GP86" s="10"/>
      <c r="GQ86" s="153"/>
      <c r="GR86" s="154"/>
      <c r="GS86" s="154"/>
      <c r="GT86" s="154"/>
      <c r="GU86" s="68"/>
      <c r="GV86" s="41"/>
      <c r="GW86" s="41"/>
      <c r="GX86" s="41"/>
      <c r="GY86" s="41"/>
      <c r="GZ86" s="41"/>
      <c r="HA86" s="41"/>
      <c r="HB86" s="41"/>
      <c r="HC86" s="41"/>
      <c r="HD86" s="48">
        <f t="shared" ref="HD86:HD95" si="255">SUM(GQ86:GU86)</f>
        <v>0</v>
      </c>
      <c r="HE86" s="48">
        <f t="shared" ref="HE86:HE95" si="256">SUM(GV86:HC86)</f>
        <v>0</v>
      </c>
      <c r="HG86" s="10"/>
      <c r="HH86" s="153"/>
      <c r="HI86" s="154"/>
      <c r="HJ86" s="154"/>
      <c r="HK86" s="154"/>
      <c r="HL86" s="68"/>
      <c r="HM86" s="41"/>
      <c r="HN86" s="41"/>
      <c r="HO86" s="41"/>
      <c r="HP86" s="41"/>
      <c r="HQ86" s="41"/>
      <c r="HR86" s="41"/>
      <c r="HS86" s="41"/>
      <c r="HT86" s="41"/>
      <c r="HU86" s="48">
        <f t="shared" ref="HU86:HU95" si="257">SUM(HH86:HL86)</f>
        <v>0</v>
      </c>
      <c r="HV86" s="48">
        <f t="shared" ref="HV86:HV95" si="258">SUM(HM86:HT86)</f>
        <v>0</v>
      </c>
      <c r="HX86" s="10"/>
      <c r="HY86" s="153"/>
      <c r="HZ86" s="154"/>
      <c r="IA86" s="154"/>
      <c r="IB86" s="154"/>
      <c r="IC86" s="68"/>
      <c r="ID86" s="41"/>
      <c r="IE86" s="41"/>
      <c r="IF86" s="41"/>
      <c r="IG86" s="41"/>
      <c r="IH86" s="41"/>
      <c r="II86" s="41"/>
      <c r="IJ86" s="41"/>
      <c r="IK86" s="41"/>
      <c r="IL86" s="48">
        <f t="shared" ref="IL86:IL95" si="259">SUM(HY86:IC86)</f>
        <v>0</v>
      </c>
      <c r="IM86" s="48">
        <f t="shared" ref="IM86:IM95" si="260">SUM(ID86:IK86)</f>
        <v>0</v>
      </c>
    </row>
    <row r="87" spans="3:247">
      <c r="E87" s="39" t="s">
        <v>625</v>
      </c>
      <c r="F87" s="40"/>
      <c r="G87" s="39" t="s">
        <v>24</v>
      </c>
      <c r="H87" s="42"/>
      <c r="I87" s="51"/>
      <c r="J87" s="40"/>
      <c r="K87" s="52"/>
      <c r="L87" s="40"/>
      <c r="M87" s="52"/>
      <c r="N87" s="40"/>
      <c r="O87" s="52"/>
      <c r="Q87" s="10"/>
      <c r="R87" s="67"/>
      <c r="S87" s="66"/>
      <c r="T87" s="66"/>
      <c r="U87" s="66"/>
      <c r="V87" s="65"/>
      <c r="W87" s="340"/>
      <c r="X87" s="340"/>
      <c r="Y87" s="340"/>
      <c r="Z87" s="340"/>
      <c r="AA87" s="340"/>
      <c r="AB87" s="340"/>
      <c r="AC87" s="340"/>
      <c r="AD87" s="340"/>
      <c r="AE87" s="379">
        <f t="shared" ref="AE87:AE90" si="261">SUM(R87:V87)</f>
        <v>0</v>
      </c>
      <c r="AF87" s="379">
        <f t="shared" ref="AF87:AF95" si="262">SUM(W87:AD87)</f>
        <v>0</v>
      </c>
      <c r="AH87" s="1"/>
      <c r="AI87" s="67"/>
      <c r="AJ87" s="66"/>
      <c r="AK87" s="66"/>
      <c r="AL87" s="66"/>
      <c r="AM87" s="65"/>
      <c r="AN87" s="340"/>
      <c r="AO87" s="340"/>
      <c r="AP87" s="340"/>
      <c r="AQ87" s="340"/>
      <c r="AR87" s="340"/>
      <c r="AS87" s="340"/>
      <c r="AT87" s="340"/>
      <c r="AU87" s="340"/>
      <c r="AV87" s="379">
        <f t="shared" ref="AV87:AV90" si="263">SUM(AI87:AM87)</f>
        <v>0</v>
      </c>
      <c r="AW87" s="379">
        <f t="shared" ref="AW87:AW95" si="264">SUM(AN87:AU87)</f>
        <v>0</v>
      </c>
      <c r="AY87" s="10"/>
      <c r="AZ87" s="67"/>
      <c r="BA87" s="66"/>
      <c r="BB87" s="66"/>
      <c r="BC87" s="66"/>
      <c r="BD87" s="65"/>
      <c r="BE87" s="41"/>
      <c r="BF87" s="41"/>
      <c r="BG87" s="41"/>
      <c r="BH87" s="41"/>
      <c r="BI87" s="41"/>
      <c r="BJ87" s="41"/>
      <c r="BK87" s="41"/>
      <c r="BL87" s="41"/>
      <c r="BM87" s="48">
        <f t="shared" ref="BM87:BM90" si="265">SUM(AZ87:BD87)</f>
        <v>0</v>
      </c>
      <c r="BN87" s="48">
        <f t="shared" ref="BN87:BN95" si="266">SUM(BE87:BL87)</f>
        <v>0</v>
      </c>
      <c r="BP87" s="10"/>
      <c r="BQ87" s="67"/>
      <c r="BR87" s="66"/>
      <c r="BS87" s="66"/>
      <c r="BT87" s="66"/>
      <c r="BU87" s="65"/>
      <c r="BV87" s="340"/>
      <c r="BW87" s="340"/>
      <c r="BX87" s="340"/>
      <c r="BY87" s="340"/>
      <c r="BZ87" s="340"/>
      <c r="CA87" s="340"/>
      <c r="CB87" s="340"/>
      <c r="CC87" s="340"/>
      <c r="CD87" s="379">
        <f t="shared" si="243"/>
        <v>0</v>
      </c>
      <c r="CE87" s="379">
        <f t="shared" si="244"/>
        <v>0</v>
      </c>
      <c r="CU87" s="10"/>
      <c r="CV87" s="67"/>
      <c r="CW87" s="66"/>
      <c r="CX87" s="66"/>
      <c r="CY87" s="66"/>
      <c r="CZ87" s="65"/>
      <c r="DA87" s="340"/>
      <c r="DB87" s="340"/>
      <c r="DC87" s="340"/>
      <c r="DD87" s="340"/>
      <c r="DE87" s="340"/>
      <c r="DF87" s="340"/>
      <c r="DG87" s="340"/>
      <c r="DH87" s="340"/>
      <c r="DI87" s="379">
        <f t="shared" si="245"/>
        <v>0</v>
      </c>
      <c r="DJ87" s="379">
        <f t="shared" si="246"/>
        <v>0</v>
      </c>
      <c r="DL87" s="10"/>
      <c r="DM87" s="67"/>
      <c r="DN87" s="66"/>
      <c r="DO87" s="66"/>
      <c r="DP87" s="66"/>
      <c r="DQ87" s="65"/>
      <c r="DR87" s="41"/>
      <c r="DS87" s="41"/>
      <c r="DT87" s="41"/>
      <c r="DU87" s="41"/>
      <c r="DV87" s="41"/>
      <c r="DW87" s="41"/>
      <c r="DX87" s="41"/>
      <c r="DY87" s="41"/>
      <c r="DZ87" s="33">
        <f t="shared" si="247"/>
        <v>0</v>
      </c>
      <c r="EA87" s="33">
        <f t="shared" si="248"/>
        <v>0</v>
      </c>
      <c r="EQ87" s="10"/>
      <c r="ER87" s="67"/>
      <c r="ES87" s="66"/>
      <c r="ET87" s="66"/>
      <c r="EU87" s="66"/>
      <c r="EV87" s="65"/>
      <c r="EW87" s="340"/>
      <c r="EX87" s="340"/>
      <c r="EY87" s="340"/>
      <c r="EZ87" s="340"/>
      <c r="FA87" s="340"/>
      <c r="FB87" s="340"/>
      <c r="FC87" s="340"/>
      <c r="FD87" s="340"/>
      <c r="FE87" s="379">
        <f t="shared" si="249"/>
        <v>0</v>
      </c>
      <c r="FF87" s="379">
        <f t="shared" si="250"/>
        <v>0</v>
      </c>
      <c r="FH87" s="10"/>
      <c r="FI87" s="67"/>
      <c r="FJ87" s="66"/>
      <c r="FK87" s="66"/>
      <c r="FL87" s="66"/>
      <c r="FM87" s="65"/>
      <c r="FN87" s="340"/>
      <c r="FO87" s="340"/>
      <c r="FP87" s="340"/>
      <c r="FQ87" s="340"/>
      <c r="FR87" s="340"/>
      <c r="FS87" s="340"/>
      <c r="FT87" s="340"/>
      <c r="FU87" s="340"/>
      <c r="FV87" s="379">
        <f t="shared" si="251"/>
        <v>0</v>
      </c>
      <c r="FW87" s="379">
        <f t="shared" si="252"/>
        <v>0</v>
      </c>
      <c r="FY87" s="10"/>
      <c r="FZ87" s="67"/>
      <c r="GA87" s="66"/>
      <c r="GB87" s="66"/>
      <c r="GC87" s="66"/>
      <c r="GD87" s="65"/>
      <c r="GE87" s="340"/>
      <c r="GF87" s="340"/>
      <c r="GG87" s="340"/>
      <c r="GH87" s="340"/>
      <c r="GI87" s="340"/>
      <c r="GJ87" s="340"/>
      <c r="GK87" s="340"/>
      <c r="GL87" s="340"/>
      <c r="GM87" s="379">
        <f t="shared" si="253"/>
        <v>0</v>
      </c>
      <c r="GN87" s="379">
        <f t="shared" si="254"/>
        <v>0</v>
      </c>
      <c r="GP87" s="10"/>
      <c r="GQ87" s="67"/>
      <c r="GR87" s="66"/>
      <c r="GS87" s="66"/>
      <c r="GT87" s="66"/>
      <c r="GU87" s="65"/>
      <c r="GV87" s="41"/>
      <c r="GW87" s="41"/>
      <c r="GX87" s="41"/>
      <c r="GY87" s="41"/>
      <c r="GZ87" s="41"/>
      <c r="HA87" s="41"/>
      <c r="HB87" s="41"/>
      <c r="HC87" s="41"/>
      <c r="HD87" s="48">
        <f t="shared" si="255"/>
        <v>0</v>
      </c>
      <c r="HE87" s="48">
        <f t="shared" si="256"/>
        <v>0</v>
      </c>
      <c r="HG87" s="10"/>
      <c r="HH87" s="67"/>
      <c r="HI87" s="66"/>
      <c r="HJ87" s="66"/>
      <c r="HK87" s="66"/>
      <c r="HL87" s="65"/>
      <c r="HM87" s="41"/>
      <c r="HN87" s="41"/>
      <c r="HO87" s="41"/>
      <c r="HP87" s="41"/>
      <c r="HQ87" s="41"/>
      <c r="HR87" s="41"/>
      <c r="HS87" s="41"/>
      <c r="HT87" s="41"/>
      <c r="HU87" s="48">
        <f t="shared" si="257"/>
        <v>0</v>
      </c>
      <c r="HV87" s="48">
        <f t="shared" si="258"/>
        <v>0</v>
      </c>
      <c r="HX87" s="10"/>
      <c r="HY87" s="67"/>
      <c r="HZ87" s="66"/>
      <c r="IA87" s="66"/>
      <c r="IB87" s="66"/>
      <c r="IC87" s="65"/>
      <c r="ID87" s="41"/>
      <c r="IE87" s="41"/>
      <c r="IF87" s="41"/>
      <c r="IG87" s="41"/>
      <c r="IH87" s="41"/>
      <c r="II87" s="41"/>
      <c r="IJ87" s="41"/>
      <c r="IK87" s="41"/>
      <c r="IL87" s="48">
        <f t="shared" si="259"/>
        <v>0</v>
      </c>
      <c r="IM87" s="48">
        <f t="shared" si="260"/>
        <v>0</v>
      </c>
    </row>
    <row r="88" spans="3:247">
      <c r="E88" s="39" t="s">
        <v>625</v>
      </c>
      <c r="F88" s="40"/>
      <c r="G88" s="39" t="s">
        <v>24</v>
      </c>
      <c r="H88" s="42"/>
      <c r="I88" s="51"/>
      <c r="J88" s="40"/>
      <c r="K88" s="52"/>
      <c r="L88" s="40"/>
      <c r="M88" s="52"/>
      <c r="N88" s="40"/>
      <c r="O88" s="52"/>
      <c r="Q88" s="10"/>
      <c r="R88" s="67"/>
      <c r="S88" s="66"/>
      <c r="T88" s="66"/>
      <c r="U88" s="66"/>
      <c r="V88" s="65"/>
      <c r="W88" s="340"/>
      <c r="X88" s="340"/>
      <c r="Y88" s="340"/>
      <c r="Z88" s="340"/>
      <c r="AA88" s="340"/>
      <c r="AB88" s="340"/>
      <c r="AC88" s="340"/>
      <c r="AD88" s="340"/>
      <c r="AE88" s="379">
        <f t="shared" si="261"/>
        <v>0</v>
      </c>
      <c r="AF88" s="379">
        <f t="shared" si="262"/>
        <v>0</v>
      </c>
      <c r="AH88" s="1"/>
      <c r="AI88" s="67"/>
      <c r="AJ88" s="66"/>
      <c r="AK88" s="66"/>
      <c r="AL88" s="66"/>
      <c r="AM88" s="65"/>
      <c r="AN88" s="340"/>
      <c r="AO88" s="340"/>
      <c r="AP88" s="340"/>
      <c r="AQ88" s="340"/>
      <c r="AR88" s="340"/>
      <c r="AS88" s="340"/>
      <c r="AT88" s="340"/>
      <c r="AU88" s="340"/>
      <c r="AV88" s="379">
        <f t="shared" si="263"/>
        <v>0</v>
      </c>
      <c r="AW88" s="379">
        <f t="shared" si="264"/>
        <v>0</v>
      </c>
      <c r="AY88" s="10"/>
      <c r="AZ88" s="67"/>
      <c r="BA88" s="66"/>
      <c r="BB88" s="66"/>
      <c r="BC88" s="66"/>
      <c r="BD88" s="65"/>
      <c r="BE88" s="41"/>
      <c r="BF88" s="41"/>
      <c r="BG88" s="41"/>
      <c r="BH88" s="41"/>
      <c r="BI88" s="41"/>
      <c r="BJ88" s="41"/>
      <c r="BK88" s="41"/>
      <c r="BL88" s="41"/>
      <c r="BM88" s="48">
        <f t="shared" si="265"/>
        <v>0</v>
      </c>
      <c r="BN88" s="48">
        <f t="shared" si="266"/>
        <v>0</v>
      </c>
      <c r="BP88" s="10"/>
      <c r="BQ88" s="67"/>
      <c r="BR88" s="66"/>
      <c r="BS88" s="66"/>
      <c r="BT88" s="66"/>
      <c r="BU88" s="65"/>
      <c r="BV88" s="340"/>
      <c r="BW88" s="340"/>
      <c r="BX88" s="340"/>
      <c r="BY88" s="340"/>
      <c r="BZ88" s="340"/>
      <c r="CA88" s="340"/>
      <c r="CB88" s="340"/>
      <c r="CC88" s="340"/>
      <c r="CD88" s="379">
        <f t="shared" si="243"/>
        <v>0</v>
      </c>
      <c r="CE88" s="379">
        <f t="shared" si="244"/>
        <v>0</v>
      </c>
      <c r="CU88" s="10"/>
      <c r="CV88" s="67"/>
      <c r="CW88" s="66"/>
      <c r="CX88" s="66"/>
      <c r="CY88" s="66"/>
      <c r="CZ88" s="65"/>
      <c r="DA88" s="340"/>
      <c r="DB88" s="340"/>
      <c r="DC88" s="340"/>
      <c r="DD88" s="340"/>
      <c r="DE88" s="340"/>
      <c r="DF88" s="340"/>
      <c r="DG88" s="340"/>
      <c r="DH88" s="340"/>
      <c r="DI88" s="379">
        <f t="shared" si="245"/>
        <v>0</v>
      </c>
      <c r="DJ88" s="379">
        <f t="shared" si="246"/>
        <v>0</v>
      </c>
      <c r="DL88" s="10"/>
      <c r="DM88" s="67"/>
      <c r="DN88" s="66"/>
      <c r="DO88" s="66"/>
      <c r="DP88" s="66"/>
      <c r="DQ88" s="65"/>
      <c r="DR88" s="41"/>
      <c r="DS88" s="41"/>
      <c r="DT88" s="41"/>
      <c r="DU88" s="41"/>
      <c r="DV88" s="41"/>
      <c r="DW88" s="41"/>
      <c r="DX88" s="41"/>
      <c r="DY88" s="41"/>
      <c r="DZ88" s="33">
        <f t="shared" si="247"/>
        <v>0</v>
      </c>
      <c r="EA88" s="33">
        <f t="shared" si="248"/>
        <v>0</v>
      </c>
      <c r="EQ88" s="10"/>
      <c r="ER88" s="67"/>
      <c r="ES88" s="66"/>
      <c r="ET88" s="66"/>
      <c r="EU88" s="66"/>
      <c r="EV88" s="65"/>
      <c r="EW88" s="340"/>
      <c r="EX88" s="340"/>
      <c r="EY88" s="340"/>
      <c r="EZ88" s="340"/>
      <c r="FA88" s="340"/>
      <c r="FB88" s="340"/>
      <c r="FC88" s="340"/>
      <c r="FD88" s="340"/>
      <c r="FE88" s="379">
        <f t="shared" si="249"/>
        <v>0</v>
      </c>
      <c r="FF88" s="379">
        <f t="shared" si="250"/>
        <v>0</v>
      </c>
      <c r="FH88" s="10"/>
      <c r="FI88" s="67"/>
      <c r="FJ88" s="66"/>
      <c r="FK88" s="66"/>
      <c r="FL88" s="66"/>
      <c r="FM88" s="65"/>
      <c r="FN88" s="340"/>
      <c r="FO88" s="340"/>
      <c r="FP88" s="340"/>
      <c r="FQ88" s="340"/>
      <c r="FR88" s="340"/>
      <c r="FS88" s="340"/>
      <c r="FT88" s="340"/>
      <c r="FU88" s="340"/>
      <c r="FV88" s="379">
        <f t="shared" si="251"/>
        <v>0</v>
      </c>
      <c r="FW88" s="379">
        <f t="shared" si="252"/>
        <v>0</v>
      </c>
      <c r="FY88" s="10"/>
      <c r="FZ88" s="67"/>
      <c r="GA88" s="66"/>
      <c r="GB88" s="66"/>
      <c r="GC88" s="66"/>
      <c r="GD88" s="65"/>
      <c r="GE88" s="340"/>
      <c r="GF88" s="340"/>
      <c r="GG88" s="340"/>
      <c r="GH88" s="340"/>
      <c r="GI88" s="340"/>
      <c r="GJ88" s="340"/>
      <c r="GK88" s="340"/>
      <c r="GL88" s="340"/>
      <c r="GM88" s="379">
        <f t="shared" si="253"/>
        <v>0</v>
      </c>
      <c r="GN88" s="379">
        <f t="shared" si="254"/>
        <v>0</v>
      </c>
      <c r="GP88" s="10"/>
      <c r="GQ88" s="67"/>
      <c r="GR88" s="66"/>
      <c r="GS88" s="66"/>
      <c r="GT88" s="66"/>
      <c r="GU88" s="65"/>
      <c r="GV88" s="41"/>
      <c r="GW88" s="41"/>
      <c r="GX88" s="41"/>
      <c r="GY88" s="41"/>
      <c r="GZ88" s="41"/>
      <c r="HA88" s="41"/>
      <c r="HB88" s="41"/>
      <c r="HC88" s="41"/>
      <c r="HD88" s="48">
        <f t="shared" si="255"/>
        <v>0</v>
      </c>
      <c r="HE88" s="48">
        <f t="shared" si="256"/>
        <v>0</v>
      </c>
      <c r="HG88" s="10"/>
      <c r="HH88" s="67"/>
      <c r="HI88" s="66"/>
      <c r="HJ88" s="66"/>
      <c r="HK88" s="66"/>
      <c r="HL88" s="65"/>
      <c r="HM88" s="41"/>
      <c r="HN88" s="41"/>
      <c r="HO88" s="41"/>
      <c r="HP88" s="41"/>
      <c r="HQ88" s="41"/>
      <c r="HR88" s="41"/>
      <c r="HS88" s="41"/>
      <c r="HT88" s="41"/>
      <c r="HU88" s="48">
        <f t="shared" si="257"/>
        <v>0</v>
      </c>
      <c r="HV88" s="48">
        <f t="shared" si="258"/>
        <v>0</v>
      </c>
      <c r="HX88" s="10"/>
      <c r="HY88" s="67"/>
      <c r="HZ88" s="66"/>
      <c r="IA88" s="66"/>
      <c r="IB88" s="66"/>
      <c r="IC88" s="65"/>
      <c r="ID88" s="41"/>
      <c r="IE88" s="41"/>
      <c r="IF88" s="41"/>
      <c r="IG88" s="41"/>
      <c r="IH88" s="41"/>
      <c r="II88" s="41"/>
      <c r="IJ88" s="41"/>
      <c r="IK88" s="41"/>
      <c r="IL88" s="48">
        <f t="shared" si="259"/>
        <v>0</v>
      </c>
      <c r="IM88" s="48">
        <f t="shared" si="260"/>
        <v>0</v>
      </c>
    </row>
    <row r="89" spans="3:247">
      <c r="E89" s="39" t="s">
        <v>625</v>
      </c>
      <c r="F89" s="40"/>
      <c r="G89" s="39" t="s">
        <v>24</v>
      </c>
      <c r="H89" s="42"/>
      <c r="I89" s="51"/>
      <c r="J89" s="40"/>
      <c r="K89" s="39"/>
      <c r="L89" s="40"/>
      <c r="M89" s="39"/>
      <c r="N89" s="40"/>
      <c r="O89" s="39"/>
      <c r="Q89" s="10"/>
      <c r="R89" s="67"/>
      <c r="S89" s="66"/>
      <c r="T89" s="66"/>
      <c r="U89" s="66"/>
      <c r="V89" s="65"/>
      <c r="W89" s="340"/>
      <c r="X89" s="340"/>
      <c r="Y89" s="340"/>
      <c r="Z89" s="340"/>
      <c r="AA89" s="340"/>
      <c r="AB89" s="340"/>
      <c r="AC89" s="340"/>
      <c r="AD89" s="340"/>
      <c r="AE89" s="379">
        <f t="shared" si="261"/>
        <v>0</v>
      </c>
      <c r="AF89" s="379">
        <f t="shared" si="262"/>
        <v>0</v>
      </c>
      <c r="AH89" s="1"/>
      <c r="AI89" s="67"/>
      <c r="AJ89" s="66"/>
      <c r="AK89" s="66"/>
      <c r="AL89" s="66"/>
      <c r="AM89" s="65"/>
      <c r="AN89" s="340"/>
      <c r="AO89" s="340"/>
      <c r="AP89" s="340"/>
      <c r="AQ89" s="340"/>
      <c r="AR89" s="340"/>
      <c r="AS89" s="340"/>
      <c r="AT89" s="340"/>
      <c r="AU89" s="340"/>
      <c r="AV89" s="379">
        <f t="shared" si="263"/>
        <v>0</v>
      </c>
      <c r="AW89" s="379">
        <f t="shared" si="264"/>
        <v>0</v>
      </c>
      <c r="AY89" s="10"/>
      <c r="AZ89" s="67"/>
      <c r="BA89" s="66"/>
      <c r="BB89" s="66"/>
      <c r="BC89" s="66"/>
      <c r="BD89" s="65"/>
      <c r="BE89" s="41"/>
      <c r="BF89" s="41"/>
      <c r="BG89" s="41"/>
      <c r="BH89" s="41"/>
      <c r="BI89" s="41"/>
      <c r="BJ89" s="41"/>
      <c r="BK89" s="41"/>
      <c r="BL89" s="41"/>
      <c r="BM89" s="48">
        <f t="shared" si="265"/>
        <v>0</v>
      </c>
      <c r="BN89" s="48">
        <f t="shared" si="266"/>
        <v>0</v>
      </c>
      <c r="BP89" s="10"/>
      <c r="BQ89" s="67"/>
      <c r="BR89" s="66"/>
      <c r="BS89" s="66"/>
      <c r="BT89" s="66"/>
      <c r="BU89" s="65"/>
      <c r="BV89" s="340"/>
      <c r="BW89" s="340"/>
      <c r="BX89" s="340"/>
      <c r="BY89" s="340"/>
      <c r="BZ89" s="340"/>
      <c r="CA89" s="340"/>
      <c r="CB89" s="340"/>
      <c r="CC89" s="340"/>
      <c r="CD89" s="379">
        <f t="shared" si="243"/>
        <v>0</v>
      </c>
      <c r="CE89" s="379">
        <f t="shared" si="244"/>
        <v>0</v>
      </c>
      <c r="CU89" s="10"/>
      <c r="CV89" s="67"/>
      <c r="CW89" s="66"/>
      <c r="CX89" s="66"/>
      <c r="CY89" s="66"/>
      <c r="CZ89" s="65"/>
      <c r="DA89" s="340"/>
      <c r="DB89" s="340"/>
      <c r="DC89" s="340"/>
      <c r="DD89" s="340"/>
      <c r="DE89" s="340"/>
      <c r="DF89" s="340"/>
      <c r="DG89" s="340"/>
      <c r="DH89" s="340"/>
      <c r="DI89" s="379">
        <f t="shared" si="245"/>
        <v>0</v>
      </c>
      <c r="DJ89" s="379">
        <f t="shared" si="246"/>
        <v>0</v>
      </c>
      <c r="DL89" s="10"/>
      <c r="DM89" s="67"/>
      <c r="DN89" s="66"/>
      <c r="DO89" s="66"/>
      <c r="DP89" s="66"/>
      <c r="DQ89" s="65"/>
      <c r="DR89" s="41"/>
      <c r="DS89" s="41"/>
      <c r="DT89" s="41"/>
      <c r="DU89" s="41"/>
      <c r="DV89" s="41"/>
      <c r="DW89" s="41"/>
      <c r="DX89" s="41"/>
      <c r="DY89" s="41"/>
      <c r="DZ89" s="33">
        <f t="shared" si="247"/>
        <v>0</v>
      </c>
      <c r="EA89" s="33">
        <f t="shared" si="248"/>
        <v>0</v>
      </c>
      <c r="EQ89" s="10"/>
      <c r="ER89" s="67"/>
      <c r="ES89" s="66"/>
      <c r="ET89" s="66"/>
      <c r="EU89" s="66"/>
      <c r="EV89" s="65"/>
      <c r="EW89" s="340"/>
      <c r="EX89" s="340"/>
      <c r="EY89" s="340"/>
      <c r="EZ89" s="340"/>
      <c r="FA89" s="340"/>
      <c r="FB89" s="340"/>
      <c r="FC89" s="340"/>
      <c r="FD89" s="340"/>
      <c r="FE89" s="379">
        <f t="shared" si="249"/>
        <v>0</v>
      </c>
      <c r="FF89" s="379">
        <f t="shared" si="250"/>
        <v>0</v>
      </c>
      <c r="FH89" s="10"/>
      <c r="FI89" s="67"/>
      <c r="FJ89" s="66"/>
      <c r="FK89" s="66"/>
      <c r="FL89" s="66"/>
      <c r="FM89" s="65"/>
      <c r="FN89" s="340"/>
      <c r="FO89" s="340"/>
      <c r="FP89" s="340"/>
      <c r="FQ89" s="340"/>
      <c r="FR89" s="340"/>
      <c r="FS89" s="340"/>
      <c r="FT89" s="340"/>
      <c r="FU89" s="340"/>
      <c r="FV89" s="379">
        <f t="shared" si="251"/>
        <v>0</v>
      </c>
      <c r="FW89" s="379">
        <f t="shared" si="252"/>
        <v>0</v>
      </c>
      <c r="FY89" s="10"/>
      <c r="FZ89" s="67"/>
      <c r="GA89" s="66"/>
      <c r="GB89" s="66"/>
      <c r="GC89" s="66"/>
      <c r="GD89" s="65"/>
      <c r="GE89" s="340"/>
      <c r="GF89" s="340"/>
      <c r="GG89" s="340"/>
      <c r="GH89" s="340"/>
      <c r="GI89" s="340"/>
      <c r="GJ89" s="340"/>
      <c r="GK89" s="340"/>
      <c r="GL89" s="340"/>
      <c r="GM89" s="379">
        <f t="shared" si="253"/>
        <v>0</v>
      </c>
      <c r="GN89" s="379">
        <f t="shared" si="254"/>
        <v>0</v>
      </c>
      <c r="GP89" s="10"/>
      <c r="GQ89" s="67"/>
      <c r="GR89" s="66"/>
      <c r="GS89" s="66"/>
      <c r="GT89" s="66"/>
      <c r="GU89" s="65"/>
      <c r="GV89" s="41"/>
      <c r="GW89" s="41"/>
      <c r="GX89" s="41"/>
      <c r="GY89" s="41"/>
      <c r="GZ89" s="41"/>
      <c r="HA89" s="41"/>
      <c r="HB89" s="41"/>
      <c r="HC89" s="41"/>
      <c r="HD89" s="48">
        <f t="shared" si="255"/>
        <v>0</v>
      </c>
      <c r="HE89" s="48">
        <f t="shared" si="256"/>
        <v>0</v>
      </c>
      <c r="HG89" s="10"/>
      <c r="HH89" s="67"/>
      <c r="HI89" s="66"/>
      <c r="HJ89" s="66"/>
      <c r="HK89" s="66"/>
      <c r="HL89" s="65"/>
      <c r="HM89" s="41"/>
      <c r="HN89" s="41"/>
      <c r="HO89" s="41"/>
      <c r="HP89" s="41"/>
      <c r="HQ89" s="41"/>
      <c r="HR89" s="41"/>
      <c r="HS89" s="41"/>
      <c r="HT89" s="41"/>
      <c r="HU89" s="48">
        <f t="shared" si="257"/>
        <v>0</v>
      </c>
      <c r="HV89" s="48">
        <f t="shared" si="258"/>
        <v>0</v>
      </c>
      <c r="HX89" s="10"/>
      <c r="HY89" s="67"/>
      <c r="HZ89" s="66"/>
      <c r="IA89" s="66"/>
      <c r="IB89" s="66"/>
      <c r="IC89" s="65"/>
      <c r="ID89" s="41"/>
      <c r="IE89" s="41"/>
      <c r="IF89" s="41"/>
      <c r="IG89" s="41"/>
      <c r="IH89" s="41"/>
      <c r="II89" s="41"/>
      <c r="IJ89" s="41"/>
      <c r="IK89" s="41"/>
      <c r="IL89" s="48">
        <f t="shared" si="259"/>
        <v>0</v>
      </c>
      <c r="IM89" s="48">
        <f t="shared" si="260"/>
        <v>0</v>
      </c>
    </row>
    <row r="90" spans="3:247">
      <c r="E90" s="39" t="s">
        <v>625</v>
      </c>
      <c r="F90" s="40"/>
      <c r="G90" s="39" t="s">
        <v>24</v>
      </c>
      <c r="H90" s="42"/>
      <c r="I90" s="51"/>
      <c r="J90" s="40"/>
      <c r="K90" s="39"/>
      <c r="L90" s="40"/>
      <c r="M90" s="39"/>
      <c r="N90" s="40"/>
      <c r="O90" s="39"/>
      <c r="Q90" s="10"/>
      <c r="R90" s="67"/>
      <c r="S90" s="66"/>
      <c r="T90" s="66"/>
      <c r="U90" s="66"/>
      <c r="V90" s="65"/>
      <c r="W90" s="340"/>
      <c r="X90" s="340"/>
      <c r="Y90" s="340"/>
      <c r="Z90" s="340"/>
      <c r="AA90" s="340"/>
      <c r="AB90" s="340"/>
      <c r="AC90" s="340"/>
      <c r="AD90" s="340"/>
      <c r="AE90" s="379">
        <f t="shared" si="261"/>
        <v>0</v>
      </c>
      <c r="AF90" s="379">
        <f t="shared" si="262"/>
        <v>0</v>
      </c>
      <c r="AH90" s="1"/>
      <c r="AI90" s="67"/>
      <c r="AJ90" s="66"/>
      <c r="AK90" s="66"/>
      <c r="AL90" s="66"/>
      <c r="AM90" s="65"/>
      <c r="AN90" s="340"/>
      <c r="AO90" s="340"/>
      <c r="AP90" s="340"/>
      <c r="AQ90" s="340"/>
      <c r="AR90" s="340"/>
      <c r="AS90" s="340"/>
      <c r="AT90" s="340"/>
      <c r="AU90" s="340"/>
      <c r="AV90" s="379">
        <f t="shared" si="263"/>
        <v>0</v>
      </c>
      <c r="AW90" s="379">
        <f t="shared" si="264"/>
        <v>0</v>
      </c>
      <c r="AY90" s="10"/>
      <c r="AZ90" s="67"/>
      <c r="BA90" s="66"/>
      <c r="BB90" s="66"/>
      <c r="BC90" s="66"/>
      <c r="BD90" s="65"/>
      <c r="BE90" s="41"/>
      <c r="BF90" s="41"/>
      <c r="BG90" s="41"/>
      <c r="BH90" s="41"/>
      <c r="BI90" s="41"/>
      <c r="BJ90" s="41"/>
      <c r="BK90" s="41"/>
      <c r="BL90" s="41"/>
      <c r="BM90" s="48">
        <f t="shared" si="265"/>
        <v>0</v>
      </c>
      <c r="BN90" s="48">
        <f t="shared" si="266"/>
        <v>0</v>
      </c>
      <c r="BP90" s="10"/>
      <c r="BQ90" s="67"/>
      <c r="BR90" s="66"/>
      <c r="BS90" s="66"/>
      <c r="BT90" s="66"/>
      <c r="BU90" s="65"/>
      <c r="BV90" s="340"/>
      <c r="BW90" s="340"/>
      <c r="BX90" s="340"/>
      <c r="BY90" s="340"/>
      <c r="BZ90" s="340"/>
      <c r="CA90" s="340"/>
      <c r="CB90" s="340"/>
      <c r="CC90" s="340"/>
      <c r="CD90" s="379">
        <f t="shared" si="243"/>
        <v>0</v>
      </c>
      <c r="CE90" s="379">
        <f t="shared" si="244"/>
        <v>0</v>
      </c>
      <c r="CU90" s="10"/>
      <c r="CV90" s="67"/>
      <c r="CW90" s="66"/>
      <c r="CX90" s="66"/>
      <c r="CY90" s="66"/>
      <c r="CZ90" s="65"/>
      <c r="DA90" s="340"/>
      <c r="DB90" s="340"/>
      <c r="DC90" s="340"/>
      <c r="DD90" s="340"/>
      <c r="DE90" s="340"/>
      <c r="DF90" s="340"/>
      <c r="DG90" s="340"/>
      <c r="DH90" s="340"/>
      <c r="DI90" s="379">
        <f t="shared" si="245"/>
        <v>0</v>
      </c>
      <c r="DJ90" s="379">
        <f t="shared" si="246"/>
        <v>0</v>
      </c>
      <c r="DL90" s="10"/>
      <c r="DM90" s="67"/>
      <c r="DN90" s="66"/>
      <c r="DO90" s="66"/>
      <c r="DP90" s="66"/>
      <c r="DQ90" s="65"/>
      <c r="DR90" s="41"/>
      <c r="DS90" s="41"/>
      <c r="DT90" s="41"/>
      <c r="DU90" s="41"/>
      <c r="DV90" s="41"/>
      <c r="DW90" s="41"/>
      <c r="DX90" s="41"/>
      <c r="DY90" s="41"/>
      <c r="DZ90" s="33">
        <f t="shared" si="247"/>
        <v>0</v>
      </c>
      <c r="EA90" s="33">
        <f t="shared" si="248"/>
        <v>0</v>
      </c>
      <c r="EQ90" s="10"/>
      <c r="ER90" s="67"/>
      <c r="ES90" s="66"/>
      <c r="ET90" s="66"/>
      <c r="EU90" s="66"/>
      <c r="EV90" s="65"/>
      <c r="EW90" s="340"/>
      <c r="EX90" s="340"/>
      <c r="EY90" s="340"/>
      <c r="EZ90" s="340"/>
      <c r="FA90" s="340"/>
      <c r="FB90" s="340"/>
      <c r="FC90" s="340"/>
      <c r="FD90" s="340"/>
      <c r="FE90" s="379">
        <f t="shared" si="249"/>
        <v>0</v>
      </c>
      <c r="FF90" s="379">
        <f t="shared" si="250"/>
        <v>0</v>
      </c>
      <c r="FH90" s="10"/>
      <c r="FI90" s="67"/>
      <c r="FJ90" s="66"/>
      <c r="FK90" s="66"/>
      <c r="FL90" s="66"/>
      <c r="FM90" s="65"/>
      <c r="FN90" s="340"/>
      <c r="FO90" s="340"/>
      <c r="FP90" s="340"/>
      <c r="FQ90" s="340"/>
      <c r="FR90" s="340"/>
      <c r="FS90" s="340"/>
      <c r="FT90" s="340"/>
      <c r="FU90" s="340"/>
      <c r="FV90" s="379">
        <f t="shared" si="251"/>
        <v>0</v>
      </c>
      <c r="FW90" s="379">
        <f t="shared" si="252"/>
        <v>0</v>
      </c>
      <c r="FY90" s="10"/>
      <c r="FZ90" s="67"/>
      <c r="GA90" s="66"/>
      <c r="GB90" s="66"/>
      <c r="GC90" s="66"/>
      <c r="GD90" s="65"/>
      <c r="GE90" s="340"/>
      <c r="GF90" s="340"/>
      <c r="GG90" s="340"/>
      <c r="GH90" s="340"/>
      <c r="GI90" s="340"/>
      <c r="GJ90" s="340"/>
      <c r="GK90" s="340"/>
      <c r="GL90" s="340"/>
      <c r="GM90" s="379">
        <f t="shared" si="253"/>
        <v>0</v>
      </c>
      <c r="GN90" s="379">
        <f t="shared" si="254"/>
        <v>0</v>
      </c>
      <c r="GP90" s="10"/>
      <c r="GQ90" s="67"/>
      <c r="GR90" s="66"/>
      <c r="GS90" s="66"/>
      <c r="GT90" s="66"/>
      <c r="GU90" s="65"/>
      <c r="GV90" s="41"/>
      <c r="GW90" s="41"/>
      <c r="GX90" s="41"/>
      <c r="GY90" s="41"/>
      <c r="GZ90" s="41"/>
      <c r="HA90" s="41"/>
      <c r="HB90" s="41"/>
      <c r="HC90" s="41"/>
      <c r="HD90" s="48">
        <f t="shared" si="255"/>
        <v>0</v>
      </c>
      <c r="HE90" s="48">
        <f t="shared" si="256"/>
        <v>0</v>
      </c>
      <c r="HG90" s="10"/>
      <c r="HH90" s="67"/>
      <c r="HI90" s="66"/>
      <c r="HJ90" s="66"/>
      <c r="HK90" s="66"/>
      <c r="HL90" s="65"/>
      <c r="HM90" s="41"/>
      <c r="HN90" s="41"/>
      <c r="HO90" s="41"/>
      <c r="HP90" s="41"/>
      <c r="HQ90" s="41"/>
      <c r="HR90" s="41"/>
      <c r="HS90" s="41"/>
      <c r="HT90" s="41"/>
      <c r="HU90" s="48">
        <f t="shared" si="257"/>
        <v>0</v>
      </c>
      <c r="HV90" s="48">
        <f t="shared" si="258"/>
        <v>0</v>
      </c>
      <c r="HX90" s="10"/>
      <c r="HY90" s="67"/>
      <c r="HZ90" s="66"/>
      <c r="IA90" s="66"/>
      <c r="IB90" s="66"/>
      <c r="IC90" s="65"/>
      <c r="ID90" s="41"/>
      <c r="IE90" s="41"/>
      <c r="IF90" s="41"/>
      <c r="IG90" s="41"/>
      <c r="IH90" s="41"/>
      <c r="II90" s="41"/>
      <c r="IJ90" s="41"/>
      <c r="IK90" s="41"/>
      <c r="IL90" s="48">
        <f t="shared" si="259"/>
        <v>0</v>
      </c>
      <c r="IM90" s="48">
        <f t="shared" si="260"/>
        <v>0</v>
      </c>
    </row>
    <row r="91" spans="3:247">
      <c r="E91" s="39" t="s">
        <v>625</v>
      </c>
      <c r="F91" s="40"/>
      <c r="G91" s="39" t="s">
        <v>24</v>
      </c>
      <c r="H91" s="42"/>
      <c r="I91" s="51"/>
      <c r="J91" s="40"/>
      <c r="K91" s="39"/>
      <c r="L91" s="40"/>
      <c r="M91" s="39"/>
      <c r="N91" s="40"/>
      <c r="O91" s="39"/>
      <c r="Q91" s="10"/>
      <c r="R91" s="67"/>
      <c r="S91" s="66"/>
      <c r="T91" s="66"/>
      <c r="U91" s="66"/>
      <c r="V91" s="65"/>
      <c r="W91" s="340"/>
      <c r="X91" s="340"/>
      <c r="Y91" s="340"/>
      <c r="Z91" s="340"/>
      <c r="AA91" s="340"/>
      <c r="AB91" s="340"/>
      <c r="AC91" s="340"/>
      <c r="AD91" s="340"/>
      <c r="AE91" s="379">
        <f>SUM(R91:V91)</f>
        <v>0</v>
      </c>
      <c r="AF91" s="379">
        <f t="shared" si="262"/>
        <v>0</v>
      </c>
      <c r="AH91" s="1"/>
      <c r="AI91" s="67"/>
      <c r="AJ91" s="66"/>
      <c r="AK91" s="66"/>
      <c r="AL91" s="66"/>
      <c r="AM91" s="65"/>
      <c r="AN91" s="340"/>
      <c r="AO91" s="340"/>
      <c r="AP91" s="340"/>
      <c r="AQ91" s="340"/>
      <c r="AR91" s="340"/>
      <c r="AS91" s="340"/>
      <c r="AT91" s="340"/>
      <c r="AU91" s="340"/>
      <c r="AV91" s="379">
        <f>SUM(AI91:AM91)</f>
        <v>0</v>
      </c>
      <c r="AW91" s="379">
        <f t="shared" si="264"/>
        <v>0</v>
      </c>
      <c r="AY91" s="10"/>
      <c r="AZ91" s="67"/>
      <c r="BA91" s="66"/>
      <c r="BB91" s="66"/>
      <c r="BC91" s="66"/>
      <c r="BD91" s="65"/>
      <c r="BE91" s="41"/>
      <c r="BF91" s="41"/>
      <c r="BG91" s="41"/>
      <c r="BH91" s="41"/>
      <c r="BI91" s="41"/>
      <c r="BJ91" s="41"/>
      <c r="BK91" s="41"/>
      <c r="BL91" s="41"/>
      <c r="BM91" s="48">
        <f>SUM(AZ91:BD91)</f>
        <v>0</v>
      </c>
      <c r="BN91" s="48">
        <f t="shared" si="266"/>
        <v>0</v>
      </c>
      <c r="BP91" s="10"/>
      <c r="BQ91" s="67"/>
      <c r="BR91" s="66"/>
      <c r="BS91" s="66"/>
      <c r="BT91" s="66"/>
      <c r="BU91" s="65"/>
      <c r="BV91" s="340"/>
      <c r="BW91" s="340"/>
      <c r="BX91" s="340"/>
      <c r="BY91" s="340"/>
      <c r="BZ91" s="340"/>
      <c r="CA91" s="340"/>
      <c r="CB91" s="340"/>
      <c r="CC91" s="340"/>
      <c r="CD91" s="379">
        <f t="shared" si="243"/>
        <v>0</v>
      </c>
      <c r="CE91" s="379">
        <f t="shared" si="244"/>
        <v>0</v>
      </c>
      <c r="CU91" s="10"/>
      <c r="CV91" s="67"/>
      <c r="CW91" s="66"/>
      <c r="CX91" s="66"/>
      <c r="CY91" s="66"/>
      <c r="CZ91" s="65"/>
      <c r="DA91" s="340"/>
      <c r="DB91" s="340"/>
      <c r="DC91" s="340"/>
      <c r="DD91" s="340"/>
      <c r="DE91" s="340"/>
      <c r="DF91" s="340"/>
      <c r="DG91" s="340"/>
      <c r="DH91" s="340"/>
      <c r="DI91" s="379">
        <f t="shared" si="245"/>
        <v>0</v>
      </c>
      <c r="DJ91" s="379">
        <f t="shared" si="246"/>
        <v>0</v>
      </c>
      <c r="DL91" s="10"/>
      <c r="DM91" s="67"/>
      <c r="DN91" s="66"/>
      <c r="DO91" s="66"/>
      <c r="DP91" s="66"/>
      <c r="DQ91" s="65"/>
      <c r="DR91" s="41"/>
      <c r="DS91" s="41"/>
      <c r="DT91" s="41"/>
      <c r="DU91" s="41"/>
      <c r="DV91" s="41"/>
      <c r="DW91" s="41"/>
      <c r="DX91" s="41"/>
      <c r="DY91" s="41"/>
      <c r="DZ91" s="33">
        <f t="shared" si="247"/>
        <v>0</v>
      </c>
      <c r="EA91" s="33">
        <f t="shared" si="248"/>
        <v>0</v>
      </c>
      <c r="EQ91" s="10"/>
      <c r="ER91" s="67"/>
      <c r="ES91" s="66"/>
      <c r="ET91" s="66"/>
      <c r="EU91" s="66"/>
      <c r="EV91" s="65"/>
      <c r="EW91" s="340"/>
      <c r="EX91" s="340"/>
      <c r="EY91" s="340"/>
      <c r="EZ91" s="340"/>
      <c r="FA91" s="340"/>
      <c r="FB91" s="340"/>
      <c r="FC91" s="340"/>
      <c r="FD91" s="340"/>
      <c r="FE91" s="379">
        <f t="shared" si="249"/>
        <v>0</v>
      </c>
      <c r="FF91" s="379">
        <f t="shared" si="250"/>
        <v>0</v>
      </c>
      <c r="FH91" s="10"/>
      <c r="FI91" s="67"/>
      <c r="FJ91" s="66"/>
      <c r="FK91" s="66"/>
      <c r="FL91" s="66"/>
      <c r="FM91" s="65"/>
      <c r="FN91" s="340"/>
      <c r="FO91" s="340"/>
      <c r="FP91" s="340"/>
      <c r="FQ91" s="340"/>
      <c r="FR91" s="340"/>
      <c r="FS91" s="340"/>
      <c r="FT91" s="340"/>
      <c r="FU91" s="340"/>
      <c r="FV91" s="379">
        <f t="shared" si="251"/>
        <v>0</v>
      </c>
      <c r="FW91" s="379">
        <f t="shared" si="252"/>
        <v>0</v>
      </c>
      <c r="FY91" s="10"/>
      <c r="FZ91" s="67"/>
      <c r="GA91" s="66"/>
      <c r="GB91" s="66"/>
      <c r="GC91" s="66"/>
      <c r="GD91" s="65"/>
      <c r="GE91" s="340"/>
      <c r="GF91" s="340"/>
      <c r="GG91" s="340"/>
      <c r="GH91" s="340"/>
      <c r="GI91" s="340"/>
      <c r="GJ91" s="340"/>
      <c r="GK91" s="340"/>
      <c r="GL91" s="340"/>
      <c r="GM91" s="379">
        <f t="shared" si="253"/>
        <v>0</v>
      </c>
      <c r="GN91" s="379">
        <f t="shared" si="254"/>
        <v>0</v>
      </c>
      <c r="GP91" s="10"/>
      <c r="GQ91" s="67"/>
      <c r="GR91" s="66"/>
      <c r="GS91" s="66"/>
      <c r="GT91" s="66"/>
      <c r="GU91" s="65"/>
      <c r="GV91" s="41"/>
      <c r="GW91" s="41"/>
      <c r="GX91" s="41"/>
      <c r="GY91" s="41"/>
      <c r="GZ91" s="41"/>
      <c r="HA91" s="41"/>
      <c r="HB91" s="41"/>
      <c r="HC91" s="41"/>
      <c r="HD91" s="48">
        <f t="shared" si="255"/>
        <v>0</v>
      </c>
      <c r="HE91" s="48">
        <f t="shared" si="256"/>
        <v>0</v>
      </c>
      <c r="HG91" s="10"/>
      <c r="HH91" s="67"/>
      <c r="HI91" s="66"/>
      <c r="HJ91" s="66"/>
      <c r="HK91" s="66"/>
      <c r="HL91" s="65"/>
      <c r="HM91" s="41"/>
      <c r="HN91" s="41"/>
      <c r="HO91" s="41"/>
      <c r="HP91" s="41"/>
      <c r="HQ91" s="41"/>
      <c r="HR91" s="41"/>
      <c r="HS91" s="41"/>
      <c r="HT91" s="41"/>
      <c r="HU91" s="48">
        <f t="shared" si="257"/>
        <v>0</v>
      </c>
      <c r="HV91" s="48">
        <f t="shared" si="258"/>
        <v>0</v>
      </c>
      <c r="HX91" s="10"/>
      <c r="HY91" s="67"/>
      <c r="HZ91" s="66"/>
      <c r="IA91" s="66"/>
      <c r="IB91" s="66"/>
      <c r="IC91" s="65"/>
      <c r="ID91" s="41"/>
      <c r="IE91" s="41"/>
      <c r="IF91" s="41"/>
      <c r="IG91" s="41"/>
      <c r="IH91" s="41"/>
      <c r="II91" s="41"/>
      <c r="IJ91" s="41"/>
      <c r="IK91" s="41"/>
      <c r="IL91" s="48">
        <f t="shared" si="259"/>
        <v>0</v>
      </c>
      <c r="IM91" s="48">
        <f t="shared" si="260"/>
        <v>0</v>
      </c>
    </row>
    <row r="92" spans="3:247">
      <c r="E92" s="39" t="s">
        <v>625</v>
      </c>
      <c r="F92" s="40"/>
      <c r="G92" s="39" t="s">
        <v>24</v>
      </c>
      <c r="H92" s="42"/>
      <c r="I92" s="51"/>
      <c r="J92" s="40"/>
      <c r="K92" s="39"/>
      <c r="L92" s="40"/>
      <c r="M92" s="39"/>
      <c r="N92" s="40"/>
      <c r="O92" s="39"/>
      <c r="Q92" s="10"/>
      <c r="R92" s="67"/>
      <c r="S92" s="66"/>
      <c r="T92" s="66"/>
      <c r="U92" s="66"/>
      <c r="V92" s="65"/>
      <c r="W92" s="340"/>
      <c r="X92" s="340"/>
      <c r="Y92" s="340"/>
      <c r="Z92" s="340"/>
      <c r="AA92" s="340"/>
      <c r="AB92" s="340"/>
      <c r="AC92" s="340"/>
      <c r="AD92" s="340"/>
      <c r="AE92" s="379">
        <f t="shared" ref="AE92:AE95" si="267">SUM(R92:V92)</f>
        <v>0</v>
      </c>
      <c r="AF92" s="379">
        <f t="shared" si="262"/>
        <v>0</v>
      </c>
      <c r="AH92" s="1"/>
      <c r="AI92" s="67"/>
      <c r="AJ92" s="66"/>
      <c r="AK92" s="66"/>
      <c r="AL92" s="66"/>
      <c r="AM92" s="65"/>
      <c r="AN92" s="340"/>
      <c r="AO92" s="340"/>
      <c r="AP92" s="340"/>
      <c r="AQ92" s="340"/>
      <c r="AR92" s="340"/>
      <c r="AS92" s="340"/>
      <c r="AT92" s="340"/>
      <c r="AU92" s="340"/>
      <c r="AV92" s="379">
        <f t="shared" ref="AV92:AV95" si="268">SUM(AI92:AM92)</f>
        <v>0</v>
      </c>
      <c r="AW92" s="379">
        <f t="shared" si="264"/>
        <v>0</v>
      </c>
      <c r="AY92" s="10"/>
      <c r="AZ92" s="67"/>
      <c r="BA92" s="66"/>
      <c r="BB92" s="66"/>
      <c r="BC92" s="66"/>
      <c r="BD92" s="65"/>
      <c r="BE92" s="41"/>
      <c r="BF92" s="41"/>
      <c r="BG92" s="41"/>
      <c r="BH92" s="41"/>
      <c r="BI92" s="41"/>
      <c r="BJ92" s="41"/>
      <c r="BK92" s="41"/>
      <c r="BL92" s="41"/>
      <c r="BM92" s="48">
        <f t="shared" ref="BM92:BM95" si="269">SUM(AZ92:BD92)</f>
        <v>0</v>
      </c>
      <c r="BN92" s="48">
        <f t="shared" si="266"/>
        <v>0</v>
      </c>
      <c r="BP92" s="10"/>
      <c r="BQ92" s="67"/>
      <c r="BR92" s="66"/>
      <c r="BS92" s="66"/>
      <c r="BT92" s="66"/>
      <c r="BU92" s="65"/>
      <c r="BV92" s="340"/>
      <c r="BW92" s="340"/>
      <c r="BX92" s="340"/>
      <c r="BY92" s="340"/>
      <c r="BZ92" s="340"/>
      <c r="CA92" s="340"/>
      <c r="CB92" s="340"/>
      <c r="CC92" s="340"/>
      <c r="CD92" s="379">
        <f t="shared" si="243"/>
        <v>0</v>
      </c>
      <c r="CE92" s="379">
        <f t="shared" si="244"/>
        <v>0</v>
      </c>
      <c r="CU92" s="10"/>
      <c r="CV92" s="67"/>
      <c r="CW92" s="66"/>
      <c r="CX92" s="66"/>
      <c r="CY92" s="66"/>
      <c r="CZ92" s="65"/>
      <c r="DA92" s="340"/>
      <c r="DB92" s="340"/>
      <c r="DC92" s="340"/>
      <c r="DD92" s="340"/>
      <c r="DE92" s="340"/>
      <c r="DF92" s="340"/>
      <c r="DG92" s="340"/>
      <c r="DH92" s="340"/>
      <c r="DI92" s="379">
        <f t="shared" si="245"/>
        <v>0</v>
      </c>
      <c r="DJ92" s="379">
        <f t="shared" si="246"/>
        <v>0</v>
      </c>
      <c r="DL92" s="10"/>
      <c r="DM92" s="67"/>
      <c r="DN92" s="66"/>
      <c r="DO92" s="66"/>
      <c r="DP92" s="66"/>
      <c r="DQ92" s="65"/>
      <c r="DR92" s="41"/>
      <c r="DS92" s="41"/>
      <c r="DT92" s="41"/>
      <c r="DU92" s="41"/>
      <c r="DV92" s="41"/>
      <c r="DW92" s="41"/>
      <c r="DX92" s="41"/>
      <c r="DY92" s="41"/>
      <c r="DZ92" s="33">
        <f t="shared" si="247"/>
        <v>0</v>
      </c>
      <c r="EA92" s="33">
        <f t="shared" si="248"/>
        <v>0</v>
      </c>
      <c r="EQ92" s="10"/>
      <c r="ER92" s="67"/>
      <c r="ES92" s="66"/>
      <c r="ET92" s="66"/>
      <c r="EU92" s="66"/>
      <c r="EV92" s="65"/>
      <c r="EW92" s="340"/>
      <c r="EX92" s="340"/>
      <c r="EY92" s="340"/>
      <c r="EZ92" s="340"/>
      <c r="FA92" s="340"/>
      <c r="FB92" s="340"/>
      <c r="FC92" s="340"/>
      <c r="FD92" s="340"/>
      <c r="FE92" s="379">
        <f t="shared" si="249"/>
        <v>0</v>
      </c>
      <c r="FF92" s="379">
        <f t="shared" si="250"/>
        <v>0</v>
      </c>
      <c r="FH92" s="10"/>
      <c r="FI92" s="67"/>
      <c r="FJ92" s="66"/>
      <c r="FK92" s="66"/>
      <c r="FL92" s="66"/>
      <c r="FM92" s="65"/>
      <c r="FN92" s="340"/>
      <c r="FO92" s="340"/>
      <c r="FP92" s="340"/>
      <c r="FQ92" s="340"/>
      <c r="FR92" s="340"/>
      <c r="FS92" s="340"/>
      <c r="FT92" s="340"/>
      <c r="FU92" s="340"/>
      <c r="FV92" s="379">
        <f t="shared" si="251"/>
        <v>0</v>
      </c>
      <c r="FW92" s="379">
        <f t="shared" si="252"/>
        <v>0</v>
      </c>
      <c r="FY92" s="10"/>
      <c r="FZ92" s="67"/>
      <c r="GA92" s="66"/>
      <c r="GB92" s="66"/>
      <c r="GC92" s="66"/>
      <c r="GD92" s="65"/>
      <c r="GE92" s="340"/>
      <c r="GF92" s="340"/>
      <c r="GG92" s="340"/>
      <c r="GH92" s="340"/>
      <c r="GI92" s="340"/>
      <c r="GJ92" s="340"/>
      <c r="GK92" s="340"/>
      <c r="GL92" s="340"/>
      <c r="GM92" s="379">
        <f t="shared" si="253"/>
        <v>0</v>
      </c>
      <c r="GN92" s="379">
        <f t="shared" si="254"/>
        <v>0</v>
      </c>
      <c r="GP92" s="10"/>
      <c r="GQ92" s="67"/>
      <c r="GR92" s="66"/>
      <c r="GS92" s="66"/>
      <c r="GT92" s="66"/>
      <c r="GU92" s="65"/>
      <c r="GV92" s="41"/>
      <c r="GW92" s="41"/>
      <c r="GX92" s="41"/>
      <c r="GY92" s="41"/>
      <c r="GZ92" s="41"/>
      <c r="HA92" s="41"/>
      <c r="HB92" s="41"/>
      <c r="HC92" s="41"/>
      <c r="HD92" s="48">
        <f t="shared" si="255"/>
        <v>0</v>
      </c>
      <c r="HE92" s="48">
        <f t="shared" si="256"/>
        <v>0</v>
      </c>
      <c r="HG92" s="10"/>
      <c r="HH92" s="67"/>
      <c r="HI92" s="66"/>
      <c r="HJ92" s="66"/>
      <c r="HK92" s="66"/>
      <c r="HL92" s="65"/>
      <c r="HM92" s="41"/>
      <c r="HN92" s="41"/>
      <c r="HO92" s="41"/>
      <c r="HP92" s="41"/>
      <c r="HQ92" s="41"/>
      <c r="HR92" s="41"/>
      <c r="HS92" s="41"/>
      <c r="HT92" s="41"/>
      <c r="HU92" s="48">
        <f t="shared" si="257"/>
        <v>0</v>
      </c>
      <c r="HV92" s="48">
        <f t="shared" si="258"/>
        <v>0</v>
      </c>
      <c r="HX92" s="10"/>
      <c r="HY92" s="67"/>
      <c r="HZ92" s="66"/>
      <c r="IA92" s="66"/>
      <c r="IB92" s="66"/>
      <c r="IC92" s="65"/>
      <c r="ID92" s="41"/>
      <c r="IE92" s="41"/>
      <c r="IF92" s="41"/>
      <c r="IG92" s="41"/>
      <c r="IH92" s="41"/>
      <c r="II92" s="41"/>
      <c r="IJ92" s="41"/>
      <c r="IK92" s="41"/>
      <c r="IL92" s="48">
        <f t="shared" si="259"/>
        <v>0</v>
      </c>
      <c r="IM92" s="48">
        <f t="shared" si="260"/>
        <v>0</v>
      </c>
    </row>
    <row r="93" spans="3:247">
      <c r="E93" s="39" t="s">
        <v>625</v>
      </c>
      <c r="F93" s="40"/>
      <c r="G93" s="39" t="s">
        <v>24</v>
      </c>
      <c r="H93" s="42"/>
      <c r="I93" s="51"/>
      <c r="J93" s="40"/>
      <c r="K93" s="39"/>
      <c r="L93" s="40"/>
      <c r="M93" s="39"/>
      <c r="N93" s="40"/>
      <c r="O93" s="39"/>
      <c r="Q93" s="10"/>
      <c r="R93" s="67"/>
      <c r="S93" s="66"/>
      <c r="T93" s="66"/>
      <c r="U93" s="66"/>
      <c r="V93" s="65"/>
      <c r="W93" s="340"/>
      <c r="X93" s="340"/>
      <c r="Y93" s="340"/>
      <c r="Z93" s="340"/>
      <c r="AA93" s="340"/>
      <c r="AB93" s="340"/>
      <c r="AC93" s="340"/>
      <c r="AD93" s="340"/>
      <c r="AE93" s="379">
        <f t="shared" si="267"/>
        <v>0</v>
      </c>
      <c r="AF93" s="379">
        <f t="shared" si="262"/>
        <v>0</v>
      </c>
      <c r="AH93" s="1"/>
      <c r="AI93" s="67"/>
      <c r="AJ93" s="66"/>
      <c r="AK93" s="66"/>
      <c r="AL93" s="66"/>
      <c r="AM93" s="65"/>
      <c r="AN93" s="340"/>
      <c r="AO93" s="340"/>
      <c r="AP93" s="340"/>
      <c r="AQ93" s="340"/>
      <c r="AR93" s="340"/>
      <c r="AS93" s="340"/>
      <c r="AT93" s="340"/>
      <c r="AU93" s="340"/>
      <c r="AV93" s="379">
        <f t="shared" si="268"/>
        <v>0</v>
      </c>
      <c r="AW93" s="379">
        <f t="shared" si="264"/>
        <v>0</v>
      </c>
      <c r="AY93" s="10"/>
      <c r="AZ93" s="67"/>
      <c r="BA93" s="66"/>
      <c r="BB93" s="66"/>
      <c r="BC93" s="66"/>
      <c r="BD93" s="65"/>
      <c r="BE93" s="41"/>
      <c r="BF93" s="41"/>
      <c r="BG93" s="41"/>
      <c r="BH93" s="41"/>
      <c r="BI93" s="41"/>
      <c r="BJ93" s="41"/>
      <c r="BK93" s="41"/>
      <c r="BL93" s="41"/>
      <c r="BM93" s="48">
        <f t="shared" si="269"/>
        <v>0</v>
      </c>
      <c r="BN93" s="48">
        <f t="shared" si="266"/>
        <v>0</v>
      </c>
      <c r="BP93" s="10"/>
      <c r="BQ93" s="67"/>
      <c r="BR93" s="66"/>
      <c r="BS93" s="66"/>
      <c r="BT93" s="66"/>
      <c r="BU93" s="65"/>
      <c r="BV93" s="340"/>
      <c r="BW93" s="340"/>
      <c r="BX93" s="340"/>
      <c r="BY93" s="340"/>
      <c r="BZ93" s="340"/>
      <c r="CA93" s="340"/>
      <c r="CB93" s="340"/>
      <c r="CC93" s="340"/>
      <c r="CD93" s="379">
        <f t="shared" si="243"/>
        <v>0</v>
      </c>
      <c r="CE93" s="379">
        <f t="shared" si="244"/>
        <v>0</v>
      </c>
      <c r="CU93" s="10"/>
      <c r="CV93" s="67"/>
      <c r="CW93" s="66"/>
      <c r="CX93" s="66"/>
      <c r="CY93" s="66"/>
      <c r="CZ93" s="65"/>
      <c r="DA93" s="340"/>
      <c r="DB93" s="340"/>
      <c r="DC93" s="340"/>
      <c r="DD93" s="340"/>
      <c r="DE93" s="340"/>
      <c r="DF93" s="340"/>
      <c r="DG93" s="340"/>
      <c r="DH93" s="340"/>
      <c r="DI93" s="379">
        <f t="shared" si="245"/>
        <v>0</v>
      </c>
      <c r="DJ93" s="379">
        <f t="shared" si="246"/>
        <v>0</v>
      </c>
      <c r="DL93" s="10"/>
      <c r="DM93" s="67"/>
      <c r="DN93" s="66"/>
      <c r="DO93" s="66"/>
      <c r="DP93" s="66"/>
      <c r="DQ93" s="65"/>
      <c r="DR93" s="41"/>
      <c r="DS93" s="41"/>
      <c r="DT93" s="41"/>
      <c r="DU93" s="41"/>
      <c r="DV93" s="41"/>
      <c r="DW93" s="41"/>
      <c r="DX93" s="41"/>
      <c r="DY93" s="41"/>
      <c r="DZ93" s="33">
        <f t="shared" si="247"/>
        <v>0</v>
      </c>
      <c r="EA93" s="33">
        <f t="shared" si="248"/>
        <v>0</v>
      </c>
      <c r="EQ93" s="10"/>
      <c r="ER93" s="67"/>
      <c r="ES93" s="66"/>
      <c r="ET93" s="66"/>
      <c r="EU93" s="66"/>
      <c r="EV93" s="65"/>
      <c r="EW93" s="340"/>
      <c r="EX93" s="340"/>
      <c r="EY93" s="340"/>
      <c r="EZ93" s="340"/>
      <c r="FA93" s="340"/>
      <c r="FB93" s="340"/>
      <c r="FC93" s="340"/>
      <c r="FD93" s="340"/>
      <c r="FE93" s="379">
        <f t="shared" si="249"/>
        <v>0</v>
      </c>
      <c r="FF93" s="379">
        <f t="shared" si="250"/>
        <v>0</v>
      </c>
      <c r="FH93" s="10"/>
      <c r="FI93" s="67"/>
      <c r="FJ93" s="66"/>
      <c r="FK93" s="66"/>
      <c r="FL93" s="66"/>
      <c r="FM93" s="65"/>
      <c r="FN93" s="340"/>
      <c r="FO93" s="340"/>
      <c r="FP93" s="340"/>
      <c r="FQ93" s="340"/>
      <c r="FR93" s="340"/>
      <c r="FS93" s="340"/>
      <c r="FT93" s="340"/>
      <c r="FU93" s="340"/>
      <c r="FV93" s="379">
        <f t="shared" si="251"/>
        <v>0</v>
      </c>
      <c r="FW93" s="379">
        <f t="shared" si="252"/>
        <v>0</v>
      </c>
      <c r="FY93" s="10"/>
      <c r="FZ93" s="67"/>
      <c r="GA93" s="66"/>
      <c r="GB93" s="66"/>
      <c r="GC93" s="66"/>
      <c r="GD93" s="65"/>
      <c r="GE93" s="340"/>
      <c r="GF93" s="340"/>
      <c r="GG93" s="340"/>
      <c r="GH93" s="340"/>
      <c r="GI93" s="340"/>
      <c r="GJ93" s="340"/>
      <c r="GK93" s="340"/>
      <c r="GL93" s="340"/>
      <c r="GM93" s="379">
        <f t="shared" si="253"/>
        <v>0</v>
      </c>
      <c r="GN93" s="379">
        <f t="shared" si="254"/>
        <v>0</v>
      </c>
      <c r="GP93" s="10"/>
      <c r="GQ93" s="67"/>
      <c r="GR93" s="66"/>
      <c r="GS93" s="66"/>
      <c r="GT93" s="66"/>
      <c r="GU93" s="65"/>
      <c r="GV93" s="41"/>
      <c r="GW93" s="41"/>
      <c r="GX93" s="41"/>
      <c r="GY93" s="41"/>
      <c r="GZ93" s="41"/>
      <c r="HA93" s="41"/>
      <c r="HB93" s="41"/>
      <c r="HC93" s="41"/>
      <c r="HD93" s="48">
        <f t="shared" si="255"/>
        <v>0</v>
      </c>
      <c r="HE93" s="48">
        <f t="shared" si="256"/>
        <v>0</v>
      </c>
      <c r="HG93" s="10"/>
      <c r="HH93" s="67"/>
      <c r="HI93" s="66"/>
      <c r="HJ93" s="66"/>
      <c r="HK93" s="66"/>
      <c r="HL93" s="65"/>
      <c r="HM93" s="41"/>
      <c r="HN93" s="41"/>
      <c r="HO93" s="41"/>
      <c r="HP93" s="41"/>
      <c r="HQ93" s="41"/>
      <c r="HR93" s="41"/>
      <c r="HS93" s="41"/>
      <c r="HT93" s="41"/>
      <c r="HU93" s="48">
        <f t="shared" si="257"/>
        <v>0</v>
      </c>
      <c r="HV93" s="48">
        <f t="shared" si="258"/>
        <v>0</v>
      </c>
      <c r="HX93" s="10"/>
      <c r="HY93" s="67"/>
      <c r="HZ93" s="66"/>
      <c r="IA93" s="66"/>
      <c r="IB93" s="66"/>
      <c r="IC93" s="65"/>
      <c r="ID93" s="41"/>
      <c r="IE93" s="41"/>
      <c r="IF93" s="41"/>
      <c r="IG93" s="41"/>
      <c r="IH93" s="41"/>
      <c r="II93" s="41"/>
      <c r="IJ93" s="41"/>
      <c r="IK93" s="41"/>
      <c r="IL93" s="48">
        <f t="shared" si="259"/>
        <v>0</v>
      </c>
      <c r="IM93" s="48">
        <f t="shared" si="260"/>
        <v>0</v>
      </c>
    </row>
    <row r="94" spans="3:247">
      <c r="E94" s="39" t="s">
        <v>625</v>
      </c>
      <c r="F94" s="40"/>
      <c r="G94" s="39" t="s">
        <v>24</v>
      </c>
      <c r="H94" s="42"/>
      <c r="I94" s="51"/>
      <c r="J94" s="40"/>
      <c r="K94" s="39"/>
      <c r="L94" s="40"/>
      <c r="M94" s="39"/>
      <c r="N94" s="40"/>
      <c r="O94" s="39"/>
      <c r="Q94" s="10"/>
      <c r="R94" s="67"/>
      <c r="S94" s="66"/>
      <c r="T94" s="66"/>
      <c r="U94" s="66"/>
      <c r="V94" s="65"/>
      <c r="W94" s="340"/>
      <c r="X94" s="340"/>
      <c r="Y94" s="340"/>
      <c r="Z94" s="340"/>
      <c r="AA94" s="340"/>
      <c r="AB94" s="340"/>
      <c r="AC94" s="340"/>
      <c r="AD94" s="340"/>
      <c r="AE94" s="379">
        <f t="shared" si="267"/>
        <v>0</v>
      </c>
      <c r="AF94" s="379">
        <f t="shared" si="262"/>
        <v>0</v>
      </c>
      <c r="AH94" s="1"/>
      <c r="AI94" s="67"/>
      <c r="AJ94" s="66"/>
      <c r="AK94" s="66"/>
      <c r="AL94" s="66"/>
      <c r="AM94" s="65"/>
      <c r="AN94" s="340"/>
      <c r="AO94" s="340"/>
      <c r="AP94" s="340"/>
      <c r="AQ94" s="340"/>
      <c r="AR94" s="340"/>
      <c r="AS94" s="340"/>
      <c r="AT94" s="340"/>
      <c r="AU94" s="340"/>
      <c r="AV94" s="379">
        <f t="shared" si="268"/>
        <v>0</v>
      </c>
      <c r="AW94" s="379">
        <f t="shared" si="264"/>
        <v>0</v>
      </c>
      <c r="AY94" s="10"/>
      <c r="AZ94" s="67"/>
      <c r="BA94" s="66"/>
      <c r="BB94" s="66"/>
      <c r="BC94" s="66"/>
      <c r="BD94" s="65"/>
      <c r="BE94" s="41"/>
      <c r="BF94" s="41"/>
      <c r="BG94" s="41"/>
      <c r="BH94" s="41"/>
      <c r="BI94" s="41"/>
      <c r="BJ94" s="41"/>
      <c r="BK94" s="41"/>
      <c r="BL94" s="41"/>
      <c r="BM94" s="48">
        <f t="shared" si="269"/>
        <v>0</v>
      </c>
      <c r="BN94" s="48">
        <f t="shared" si="266"/>
        <v>0</v>
      </c>
      <c r="BP94" s="10"/>
      <c r="BQ94" s="67"/>
      <c r="BR94" s="66"/>
      <c r="BS94" s="66"/>
      <c r="BT94" s="66"/>
      <c r="BU94" s="65"/>
      <c r="BV94" s="340"/>
      <c r="BW94" s="340"/>
      <c r="BX94" s="340"/>
      <c r="BY94" s="340"/>
      <c r="BZ94" s="340"/>
      <c r="CA94" s="340"/>
      <c r="CB94" s="340"/>
      <c r="CC94" s="340"/>
      <c r="CD94" s="379">
        <f t="shared" si="243"/>
        <v>0</v>
      </c>
      <c r="CE94" s="379">
        <f t="shared" si="244"/>
        <v>0</v>
      </c>
      <c r="CU94" s="10"/>
      <c r="CV94" s="67"/>
      <c r="CW94" s="66"/>
      <c r="CX94" s="66"/>
      <c r="CY94" s="66"/>
      <c r="CZ94" s="65"/>
      <c r="DA94" s="340"/>
      <c r="DB94" s="340"/>
      <c r="DC94" s="340"/>
      <c r="DD94" s="340"/>
      <c r="DE94" s="340"/>
      <c r="DF94" s="340"/>
      <c r="DG94" s="340"/>
      <c r="DH94" s="340"/>
      <c r="DI94" s="379">
        <f t="shared" si="245"/>
        <v>0</v>
      </c>
      <c r="DJ94" s="379">
        <f t="shared" si="246"/>
        <v>0</v>
      </c>
      <c r="DL94" s="10"/>
      <c r="DM94" s="67"/>
      <c r="DN94" s="66"/>
      <c r="DO94" s="66"/>
      <c r="DP94" s="66"/>
      <c r="DQ94" s="65"/>
      <c r="DR94" s="41"/>
      <c r="DS94" s="41"/>
      <c r="DT94" s="41"/>
      <c r="DU94" s="41"/>
      <c r="DV94" s="41"/>
      <c r="DW94" s="41"/>
      <c r="DX94" s="41"/>
      <c r="DY94" s="41"/>
      <c r="DZ94" s="33">
        <f t="shared" si="247"/>
        <v>0</v>
      </c>
      <c r="EA94" s="33">
        <f t="shared" si="248"/>
        <v>0</v>
      </c>
      <c r="EQ94" s="10"/>
      <c r="ER94" s="67"/>
      <c r="ES94" s="66"/>
      <c r="ET94" s="66"/>
      <c r="EU94" s="66"/>
      <c r="EV94" s="65"/>
      <c r="EW94" s="340"/>
      <c r="EX94" s="340"/>
      <c r="EY94" s="340"/>
      <c r="EZ94" s="340"/>
      <c r="FA94" s="340"/>
      <c r="FB94" s="340"/>
      <c r="FC94" s="340"/>
      <c r="FD94" s="340"/>
      <c r="FE94" s="379">
        <f t="shared" si="249"/>
        <v>0</v>
      </c>
      <c r="FF94" s="379">
        <f t="shared" si="250"/>
        <v>0</v>
      </c>
      <c r="FH94" s="10"/>
      <c r="FI94" s="67"/>
      <c r="FJ94" s="66"/>
      <c r="FK94" s="66"/>
      <c r="FL94" s="66"/>
      <c r="FM94" s="65"/>
      <c r="FN94" s="340"/>
      <c r="FO94" s="340"/>
      <c r="FP94" s="340"/>
      <c r="FQ94" s="340"/>
      <c r="FR94" s="340"/>
      <c r="FS94" s="340"/>
      <c r="FT94" s="340"/>
      <c r="FU94" s="340"/>
      <c r="FV94" s="379">
        <f t="shared" si="251"/>
        <v>0</v>
      </c>
      <c r="FW94" s="379">
        <f t="shared" si="252"/>
        <v>0</v>
      </c>
      <c r="FY94" s="10"/>
      <c r="FZ94" s="67"/>
      <c r="GA94" s="66"/>
      <c r="GB94" s="66"/>
      <c r="GC94" s="66"/>
      <c r="GD94" s="65"/>
      <c r="GE94" s="340"/>
      <c r="GF94" s="340"/>
      <c r="GG94" s="340"/>
      <c r="GH94" s="340"/>
      <c r="GI94" s="340"/>
      <c r="GJ94" s="340"/>
      <c r="GK94" s="340"/>
      <c r="GL94" s="340"/>
      <c r="GM94" s="379">
        <f t="shared" si="253"/>
        <v>0</v>
      </c>
      <c r="GN94" s="379">
        <f t="shared" si="254"/>
        <v>0</v>
      </c>
      <c r="GP94" s="10"/>
      <c r="GQ94" s="67"/>
      <c r="GR94" s="66"/>
      <c r="GS94" s="66"/>
      <c r="GT94" s="66"/>
      <c r="GU94" s="65"/>
      <c r="GV94" s="41"/>
      <c r="GW94" s="41"/>
      <c r="GX94" s="41"/>
      <c r="GY94" s="41"/>
      <c r="GZ94" s="41"/>
      <c r="HA94" s="41"/>
      <c r="HB94" s="41"/>
      <c r="HC94" s="41"/>
      <c r="HD94" s="48">
        <f t="shared" si="255"/>
        <v>0</v>
      </c>
      <c r="HE94" s="48">
        <f t="shared" si="256"/>
        <v>0</v>
      </c>
      <c r="HG94" s="10"/>
      <c r="HH94" s="67"/>
      <c r="HI94" s="66"/>
      <c r="HJ94" s="66"/>
      <c r="HK94" s="66"/>
      <c r="HL94" s="65"/>
      <c r="HM94" s="41"/>
      <c r="HN94" s="41"/>
      <c r="HO94" s="41"/>
      <c r="HP94" s="41"/>
      <c r="HQ94" s="41"/>
      <c r="HR94" s="41"/>
      <c r="HS94" s="41"/>
      <c r="HT94" s="41"/>
      <c r="HU94" s="48">
        <f t="shared" si="257"/>
        <v>0</v>
      </c>
      <c r="HV94" s="48">
        <f t="shared" si="258"/>
        <v>0</v>
      </c>
      <c r="HX94" s="10"/>
      <c r="HY94" s="67"/>
      <c r="HZ94" s="66"/>
      <c r="IA94" s="66"/>
      <c r="IB94" s="66"/>
      <c r="IC94" s="65"/>
      <c r="ID94" s="41"/>
      <c r="IE94" s="41"/>
      <c r="IF94" s="41"/>
      <c r="IG94" s="41"/>
      <c r="IH94" s="41"/>
      <c r="II94" s="41"/>
      <c r="IJ94" s="41"/>
      <c r="IK94" s="41"/>
      <c r="IL94" s="48">
        <f t="shared" si="259"/>
        <v>0</v>
      </c>
      <c r="IM94" s="48">
        <f t="shared" si="260"/>
        <v>0</v>
      </c>
    </row>
    <row r="95" spans="3:247">
      <c r="E95" s="39" t="s">
        <v>625</v>
      </c>
      <c r="F95" s="40"/>
      <c r="G95" s="39" t="s">
        <v>24</v>
      </c>
      <c r="H95" s="42"/>
      <c r="I95" s="51"/>
      <c r="J95" s="40"/>
      <c r="K95" s="39"/>
      <c r="L95" s="40"/>
      <c r="M95" s="39"/>
      <c r="N95" s="40"/>
      <c r="O95" s="39"/>
      <c r="Q95" s="10"/>
      <c r="R95" s="67"/>
      <c r="S95" s="66"/>
      <c r="T95" s="66"/>
      <c r="U95" s="66"/>
      <c r="V95" s="65"/>
      <c r="W95" s="340"/>
      <c r="X95" s="340"/>
      <c r="Y95" s="340"/>
      <c r="Z95" s="340"/>
      <c r="AA95" s="340"/>
      <c r="AB95" s="340"/>
      <c r="AC95" s="340"/>
      <c r="AD95" s="340"/>
      <c r="AE95" s="379">
        <f t="shared" si="267"/>
        <v>0</v>
      </c>
      <c r="AF95" s="379">
        <f t="shared" si="262"/>
        <v>0</v>
      </c>
      <c r="AH95" s="1"/>
      <c r="AI95" s="67"/>
      <c r="AJ95" s="66"/>
      <c r="AK95" s="66"/>
      <c r="AL95" s="66"/>
      <c r="AM95" s="65"/>
      <c r="AN95" s="340"/>
      <c r="AO95" s="340"/>
      <c r="AP95" s="340"/>
      <c r="AQ95" s="340"/>
      <c r="AR95" s="340"/>
      <c r="AS95" s="340"/>
      <c r="AT95" s="340"/>
      <c r="AU95" s="340"/>
      <c r="AV95" s="379">
        <f t="shared" si="268"/>
        <v>0</v>
      </c>
      <c r="AW95" s="379">
        <f t="shared" si="264"/>
        <v>0</v>
      </c>
      <c r="AY95" s="10"/>
      <c r="AZ95" s="67"/>
      <c r="BA95" s="66"/>
      <c r="BB95" s="66"/>
      <c r="BC95" s="66"/>
      <c r="BD95" s="65"/>
      <c r="BE95" s="41"/>
      <c r="BF95" s="41"/>
      <c r="BG95" s="41"/>
      <c r="BH95" s="41"/>
      <c r="BI95" s="41"/>
      <c r="BJ95" s="41"/>
      <c r="BK95" s="41"/>
      <c r="BL95" s="41"/>
      <c r="BM95" s="48">
        <f t="shared" si="269"/>
        <v>0</v>
      </c>
      <c r="BN95" s="48">
        <f t="shared" si="266"/>
        <v>0</v>
      </c>
      <c r="BP95" s="10"/>
      <c r="BQ95" s="67"/>
      <c r="BR95" s="66"/>
      <c r="BS95" s="66"/>
      <c r="BT95" s="66"/>
      <c r="BU95" s="65"/>
      <c r="BV95" s="340"/>
      <c r="BW95" s="340"/>
      <c r="BX95" s="340"/>
      <c r="BY95" s="340"/>
      <c r="BZ95" s="340"/>
      <c r="CA95" s="340"/>
      <c r="CB95" s="340"/>
      <c r="CC95" s="340"/>
      <c r="CD95" s="379">
        <f t="shared" si="243"/>
        <v>0</v>
      </c>
      <c r="CE95" s="379">
        <f t="shared" si="244"/>
        <v>0</v>
      </c>
      <c r="CU95" s="10"/>
      <c r="CV95" s="67"/>
      <c r="CW95" s="66"/>
      <c r="CX95" s="66"/>
      <c r="CY95" s="66"/>
      <c r="CZ95" s="65"/>
      <c r="DA95" s="340"/>
      <c r="DB95" s="340"/>
      <c r="DC95" s="340"/>
      <c r="DD95" s="340"/>
      <c r="DE95" s="340"/>
      <c r="DF95" s="340"/>
      <c r="DG95" s="340"/>
      <c r="DH95" s="340"/>
      <c r="DI95" s="379">
        <f t="shared" si="245"/>
        <v>0</v>
      </c>
      <c r="DJ95" s="379">
        <f t="shared" si="246"/>
        <v>0</v>
      </c>
      <c r="DL95" s="10"/>
      <c r="DM95" s="67"/>
      <c r="DN95" s="66"/>
      <c r="DO95" s="66"/>
      <c r="DP95" s="66"/>
      <c r="DQ95" s="65"/>
      <c r="DR95" s="41"/>
      <c r="DS95" s="41"/>
      <c r="DT95" s="41"/>
      <c r="DU95" s="41"/>
      <c r="DV95" s="41"/>
      <c r="DW95" s="41"/>
      <c r="DX95" s="41"/>
      <c r="DY95" s="41"/>
      <c r="DZ95" s="33">
        <f t="shared" si="247"/>
        <v>0</v>
      </c>
      <c r="EA95" s="33">
        <f t="shared" si="248"/>
        <v>0</v>
      </c>
      <c r="EQ95" s="10"/>
      <c r="ER95" s="67"/>
      <c r="ES95" s="66"/>
      <c r="ET95" s="66"/>
      <c r="EU95" s="66"/>
      <c r="EV95" s="65"/>
      <c r="EW95" s="340"/>
      <c r="EX95" s="340"/>
      <c r="EY95" s="340"/>
      <c r="EZ95" s="340"/>
      <c r="FA95" s="340"/>
      <c r="FB95" s="340"/>
      <c r="FC95" s="340"/>
      <c r="FD95" s="340"/>
      <c r="FE95" s="379">
        <f t="shared" si="249"/>
        <v>0</v>
      </c>
      <c r="FF95" s="379">
        <f t="shared" si="250"/>
        <v>0</v>
      </c>
      <c r="FH95" s="10"/>
      <c r="FI95" s="67"/>
      <c r="FJ95" s="66"/>
      <c r="FK95" s="66"/>
      <c r="FL95" s="66"/>
      <c r="FM95" s="65"/>
      <c r="FN95" s="340"/>
      <c r="FO95" s="340"/>
      <c r="FP95" s="340"/>
      <c r="FQ95" s="340"/>
      <c r="FR95" s="340"/>
      <c r="FS95" s="340"/>
      <c r="FT95" s="340"/>
      <c r="FU95" s="340"/>
      <c r="FV95" s="379">
        <f t="shared" si="251"/>
        <v>0</v>
      </c>
      <c r="FW95" s="379">
        <f t="shared" si="252"/>
        <v>0</v>
      </c>
      <c r="FY95" s="10"/>
      <c r="FZ95" s="67"/>
      <c r="GA95" s="66"/>
      <c r="GB95" s="66"/>
      <c r="GC95" s="66"/>
      <c r="GD95" s="65"/>
      <c r="GE95" s="340"/>
      <c r="GF95" s="340"/>
      <c r="GG95" s="340"/>
      <c r="GH95" s="340"/>
      <c r="GI95" s="340"/>
      <c r="GJ95" s="340"/>
      <c r="GK95" s="340"/>
      <c r="GL95" s="340"/>
      <c r="GM95" s="379">
        <f t="shared" si="253"/>
        <v>0</v>
      </c>
      <c r="GN95" s="379">
        <f t="shared" si="254"/>
        <v>0</v>
      </c>
      <c r="GP95" s="10"/>
      <c r="GQ95" s="67"/>
      <c r="GR95" s="66"/>
      <c r="GS95" s="66"/>
      <c r="GT95" s="66"/>
      <c r="GU95" s="65"/>
      <c r="GV95" s="41"/>
      <c r="GW95" s="41"/>
      <c r="GX95" s="41"/>
      <c r="GY95" s="41"/>
      <c r="GZ95" s="41"/>
      <c r="HA95" s="41"/>
      <c r="HB95" s="41"/>
      <c r="HC95" s="41"/>
      <c r="HD95" s="48">
        <f t="shared" si="255"/>
        <v>0</v>
      </c>
      <c r="HE95" s="48">
        <f t="shared" si="256"/>
        <v>0</v>
      </c>
      <c r="HG95" s="10"/>
      <c r="HH95" s="67"/>
      <c r="HI95" s="66"/>
      <c r="HJ95" s="66"/>
      <c r="HK95" s="66"/>
      <c r="HL95" s="65"/>
      <c r="HM95" s="41"/>
      <c r="HN95" s="41"/>
      <c r="HO95" s="41"/>
      <c r="HP95" s="41"/>
      <c r="HQ95" s="41"/>
      <c r="HR95" s="41"/>
      <c r="HS95" s="41"/>
      <c r="HT95" s="41"/>
      <c r="HU95" s="48">
        <f t="shared" si="257"/>
        <v>0</v>
      </c>
      <c r="HV95" s="48">
        <f t="shared" si="258"/>
        <v>0</v>
      </c>
      <c r="HX95" s="10"/>
      <c r="HY95" s="67"/>
      <c r="HZ95" s="66"/>
      <c r="IA95" s="66"/>
      <c r="IB95" s="66"/>
      <c r="IC95" s="65"/>
      <c r="ID95" s="41"/>
      <c r="IE95" s="41"/>
      <c r="IF95" s="41"/>
      <c r="IG95" s="41"/>
      <c r="IH95" s="41"/>
      <c r="II95" s="41"/>
      <c r="IJ95" s="41"/>
      <c r="IK95" s="41"/>
      <c r="IL95" s="48">
        <f t="shared" si="259"/>
        <v>0</v>
      </c>
      <c r="IM95" s="48">
        <f t="shared" si="260"/>
        <v>0</v>
      </c>
    </row>
    <row r="96" spans="3:247">
      <c r="E96" s="27" t="s">
        <v>1</v>
      </c>
      <c r="F96" s="26"/>
      <c r="G96" s="30"/>
      <c r="H96" s="42"/>
      <c r="I96" s="45"/>
      <c r="J96" s="40"/>
      <c r="K96" s="40"/>
      <c r="L96" s="40"/>
      <c r="M96" s="40"/>
      <c r="N96" s="40"/>
      <c r="O96" s="40"/>
      <c r="Q96" s="10"/>
      <c r="R96" s="63"/>
      <c r="S96" s="62"/>
      <c r="T96" s="62"/>
      <c r="U96" s="62"/>
      <c r="V96" s="61"/>
      <c r="W96" s="378">
        <f t="shared" ref="W96:AD96" si="270">SUM(W86:W95)</f>
        <v>0</v>
      </c>
      <c r="X96" s="378">
        <f t="shared" si="270"/>
        <v>0</v>
      </c>
      <c r="Y96" s="378">
        <f t="shared" si="270"/>
        <v>0</v>
      </c>
      <c r="Z96" s="378">
        <f t="shared" si="270"/>
        <v>0</v>
      </c>
      <c r="AA96" s="378">
        <f t="shared" si="270"/>
        <v>0</v>
      </c>
      <c r="AB96" s="378">
        <f t="shared" si="270"/>
        <v>0</v>
      </c>
      <c r="AC96" s="378">
        <f t="shared" si="270"/>
        <v>0</v>
      </c>
      <c r="AD96" s="378">
        <f t="shared" si="270"/>
        <v>0</v>
      </c>
      <c r="AE96" s="379">
        <f>SUM(R96:V96)</f>
        <v>0</v>
      </c>
      <c r="AF96" s="379">
        <f>SUM(W96:AD96)</f>
        <v>0</v>
      </c>
      <c r="AH96" s="1"/>
      <c r="AI96" s="63"/>
      <c r="AJ96" s="62"/>
      <c r="AK96" s="62"/>
      <c r="AL96" s="62"/>
      <c r="AM96" s="61"/>
      <c r="AN96" s="378">
        <f t="shared" ref="AN96:AU96" si="271">SUM(AN86:AN95)</f>
        <v>0</v>
      </c>
      <c r="AO96" s="378">
        <f t="shared" si="271"/>
        <v>0</v>
      </c>
      <c r="AP96" s="378">
        <f t="shared" si="271"/>
        <v>0</v>
      </c>
      <c r="AQ96" s="378">
        <f t="shared" si="271"/>
        <v>0</v>
      </c>
      <c r="AR96" s="378">
        <f t="shared" si="271"/>
        <v>0</v>
      </c>
      <c r="AS96" s="378">
        <f t="shared" si="271"/>
        <v>0</v>
      </c>
      <c r="AT96" s="378">
        <f t="shared" si="271"/>
        <v>0</v>
      </c>
      <c r="AU96" s="378">
        <f t="shared" si="271"/>
        <v>0</v>
      </c>
      <c r="AV96" s="379">
        <f>SUM(AI96:AM96)</f>
        <v>0</v>
      </c>
      <c r="AW96" s="379">
        <f>SUM(AN96:AU96)</f>
        <v>0</v>
      </c>
      <c r="AY96" s="10"/>
      <c r="AZ96" s="63"/>
      <c r="BA96" s="62"/>
      <c r="BB96" s="62"/>
      <c r="BC96" s="62"/>
      <c r="BD96" s="61"/>
      <c r="BE96" s="49">
        <f t="shared" ref="BE96:BL96" si="272">SUM(BE86:BE95)</f>
        <v>0</v>
      </c>
      <c r="BF96" s="49">
        <f t="shared" si="272"/>
        <v>0</v>
      </c>
      <c r="BG96" s="49">
        <f t="shared" si="272"/>
        <v>0</v>
      </c>
      <c r="BH96" s="49">
        <f t="shared" si="272"/>
        <v>0</v>
      </c>
      <c r="BI96" s="49">
        <f t="shared" si="272"/>
        <v>0</v>
      </c>
      <c r="BJ96" s="49">
        <f t="shared" si="272"/>
        <v>0</v>
      </c>
      <c r="BK96" s="49">
        <f t="shared" si="272"/>
        <v>0</v>
      </c>
      <c r="BL96" s="49">
        <f t="shared" si="272"/>
        <v>0</v>
      </c>
      <c r="BM96" s="48">
        <f>SUM(AZ96:BD96)</f>
        <v>0</v>
      </c>
      <c r="BN96" s="48">
        <f>SUM(BE96:BL96)</f>
        <v>0</v>
      </c>
      <c r="BP96" s="10"/>
      <c r="BQ96" s="63"/>
      <c r="BR96" s="62"/>
      <c r="BS96" s="62"/>
      <c r="BT96" s="62"/>
      <c r="BU96" s="61"/>
      <c r="BV96" s="378">
        <f t="shared" ref="BV96:CC96" si="273">SUM(BV86:BV95)</f>
        <v>0</v>
      </c>
      <c r="BW96" s="378">
        <f t="shared" si="273"/>
        <v>0</v>
      </c>
      <c r="BX96" s="378">
        <f t="shared" si="273"/>
        <v>0</v>
      </c>
      <c r="BY96" s="378">
        <f t="shared" si="273"/>
        <v>0</v>
      </c>
      <c r="BZ96" s="378">
        <f t="shared" si="273"/>
        <v>0</v>
      </c>
      <c r="CA96" s="378">
        <f t="shared" si="273"/>
        <v>0</v>
      </c>
      <c r="CB96" s="378">
        <f t="shared" si="273"/>
        <v>0</v>
      </c>
      <c r="CC96" s="378">
        <f t="shared" si="273"/>
        <v>0</v>
      </c>
      <c r="CD96" s="379">
        <f>SUM(BQ96:BU96)</f>
        <v>0</v>
      </c>
      <c r="CE96" s="379">
        <f>SUM(BV96:CC96)</f>
        <v>0</v>
      </c>
      <c r="CU96" s="10"/>
      <c r="CV96" s="63"/>
      <c r="CW96" s="62"/>
      <c r="CX96" s="62"/>
      <c r="CY96" s="62"/>
      <c r="CZ96" s="61"/>
      <c r="DA96" s="378">
        <f t="shared" ref="DA96:DH96" si="274">SUM(DA86:DA95)</f>
        <v>0</v>
      </c>
      <c r="DB96" s="378">
        <f t="shared" si="274"/>
        <v>0</v>
      </c>
      <c r="DC96" s="378">
        <f t="shared" si="274"/>
        <v>0</v>
      </c>
      <c r="DD96" s="378">
        <f t="shared" si="274"/>
        <v>0</v>
      </c>
      <c r="DE96" s="378">
        <f t="shared" si="274"/>
        <v>0</v>
      </c>
      <c r="DF96" s="378">
        <f t="shared" si="274"/>
        <v>0</v>
      </c>
      <c r="DG96" s="378">
        <f t="shared" si="274"/>
        <v>0</v>
      </c>
      <c r="DH96" s="378">
        <f t="shared" si="274"/>
        <v>0</v>
      </c>
      <c r="DI96" s="379">
        <f>SUM(CV96:CZ96)</f>
        <v>0</v>
      </c>
      <c r="DJ96" s="379">
        <f>SUM(DA96:DH96)</f>
        <v>0</v>
      </c>
      <c r="DL96" s="10"/>
      <c r="DM96" s="63"/>
      <c r="DN96" s="62"/>
      <c r="DO96" s="62"/>
      <c r="DP96" s="62"/>
      <c r="DQ96" s="61"/>
      <c r="DR96" s="34">
        <f t="shared" ref="DR96:DY96" si="275">SUM(DR86:DR95)</f>
        <v>0</v>
      </c>
      <c r="DS96" s="34">
        <f t="shared" si="275"/>
        <v>0</v>
      </c>
      <c r="DT96" s="34">
        <f t="shared" si="275"/>
        <v>0</v>
      </c>
      <c r="DU96" s="34">
        <f t="shared" si="275"/>
        <v>0</v>
      </c>
      <c r="DV96" s="34">
        <f t="shared" si="275"/>
        <v>0</v>
      </c>
      <c r="DW96" s="34">
        <f t="shared" si="275"/>
        <v>0</v>
      </c>
      <c r="DX96" s="34">
        <f t="shared" si="275"/>
        <v>0</v>
      </c>
      <c r="DY96" s="34">
        <f t="shared" si="275"/>
        <v>0</v>
      </c>
      <c r="DZ96" s="33">
        <f>SUM(DM96:DQ96)</f>
        <v>0</v>
      </c>
      <c r="EA96" s="33">
        <f>SUM(DR96:DY96)</f>
        <v>0</v>
      </c>
      <c r="EQ96" s="10"/>
      <c r="ER96" s="63"/>
      <c r="ES96" s="62"/>
      <c r="ET96" s="62"/>
      <c r="EU96" s="62"/>
      <c r="EV96" s="61"/>
      <c r="EW96" s="378">
        <f t="shared" ref="EW96:FD96" si="276">SUM(EW86:EW95)</f>
        <v>0</v>
      </c>
      <c r="EX96" s="378">
        <f t="shared" si="276"/>
        <v>0</v>
      </c>
      <c r="EY96" s="378">
        <f t="shared" si="276"/>
        <v>0</v>
      </c>
      <c r="EZ96" s="378">
        <f t="shared" si="276"/>
        <v>0</v>
      </c>
      <c r="FA96" s="378">
        <f t="shared" si="276"/>
        <v>0</v>
      </c>
      <c r="FB96" s="378">
        <f t="shared" si="276"/>
        <v>0</v>
      </c>
      <c r="FC96" s="378">
        <f t="shared" si="276"/>
        <v>0</v>
      </c>
      <c r="FD96" s="378">
        <f t="shared" si="276"/>
        <v>0</v>
      </c>
      <c r="FE96" s="379">
        <f>SUM(ER96:EV96)</f>
        <v>0</v>
      </c>
      <c r="FF96" s="379">
        <f>SUM(EW96:FD96)</f>
        <v>0</v>
      </c>
      <c r="FH96" s="10"/>
      <c r="FI96" s="63"/>
      <c r="FJ96" s="62"/>
      <c r="FK96" s="62"/>
      <c r="FL96" s="62"/>
      <c r="FM96" s="61"/>
      <c r="FN96" s="378">
        <f t="shared" ref="FN96:FU96" si="277">SUM(FN86:FN95)</f>
        <v>0</v>
      </c>
      <c r="FO96" s="378">
        <f t="shared" si="277"/>
        <v>0</v>
      </c>
      <c r="FP96" s="378">
        <f t="shared" si="277"/>
        <v>0</v>
      </c>
      <c r="FQ96" s="378">
        <f t="shared" si="277"/>
        <v>0</v>
      </c>
      <c r="FR96" s="378">
        <f t="shared" si="277"/>
        <v>0</v>
      </c>
      <c r="FS96" s="378">
        <f t="shared" si="277"/>
        <v>0</v>
      </c>
      <c r="FT96" s="378">
        <f t="shared" si="277"/>
        <v>0</v>
      </c>
      <c r="FU96" s="378">
        <f t="shared" si="277"/>
        <v>0</v>
      </c>
      <c r="FV96" s="379">
        <f>SUM(FI96:FM96)</f>
        <v>0</v>
      </c>
      <c r="FW96" s="379">
        <f>SUM(FN96:FU96)</f>
        <v>0</v>
      </c>
      <c r="FY96" s="10"/>
      <c r="FZ96" s="63"/>
      <c r="GA96" s="62"/>
      <c r="GB96" s="62"/>
      <c r="GC96" s="62"/>
      <c r="GD96" s="61"/>
      <c r="GE96" s="378">
        <f t="shared" ref="GE96:GL96" si="278">SUM(GE86:GE95)</f>
        <v>0</v>
      </c>
      <c r="GF96" s="378">
        <f t="shared" si="278"/>
        <v>0</v>
      </c>
      <c r="GG96" s="378">
        <f t="shared" si="278"/>
        <v>0</v>
      </c>
      <c r="GH96" s="378">
        <f t="shared" si="278"/>
        <v>0</v>
      </c>
      <c r="GI96" s="378">
        <f t="shared" si="278"/>
        <v>0</v>
      </c>
      <c r="GJ96" s="378">
        <f t="shared" si="278"/>
        <v>0</v>
      </c>
      <c r="GK96" s="378">
        <f t="shared" si="278"/>
        <v>0</v>
      </c>
      <c r="GL96" s="378">
        <f t="shared" si="278"/>
        <v>0</v>
      </c>
      <c r="GM96" s="379">
        <f>SUM(FZ96:GD96)</f>
        <v>0</v>
      </c>
      <c r="GN96" s="379">
        <f>SUM(GE96:GL96)</f>
        <v>0</v>
      </c>
      <c r="GP96" s="10"/>
      <c r="GQ96" s="63"/>
      <c r="GR96" s="62"/>
      <c r="GS96" s="62"/>
      <c r="GT96" s="62"/>
      <c r="GU96" s="61"/>
      <c r="GV96" s="49">
        <f t="shared" ref="GV96:HC96" si="279">SUM(GV86:GV95)</f>
        <v>0</v>
      </c>
      <c r="GW96" s="49">
        <f t="shared" si="279"/>
        <v>0</v>
      </c>
      <c r="GX96" s="49">
        <f t="shared" si="279"/>
        <v>0</v>
      </c>
      <c r="GY96" s="49">
        <f t="shared" si="279"/>
        <v>0</v>
      </c>
      <c r="GZ96" s="49">
        <f t="shared" si="279"/>
        <v>0</v>
      </c>
      <c r="HA96" s="49">
        <f t="shared" si="279"/>
        <v>0</v>
      </c>
      <c r="HB96" s="49">
        <f t="shared" si="279"/>
        <v>0</v>
      </c>
      <c r="HC96" s="49">
        <f t="shared" si="279"/>
        <v>0</v>
      </c>
      <c r="HD96" s="48">
        <f>SUM(GQ96:GU96)</f>
        <v>0</v>
      </c>
      <c r="HE96" s="48">
        <f>SUM(GV96:HC96)</f>
        <v>0</v>
      </c>
      <c r="HG96" s="10"/>
      <c r="HH96" s="63"/>
      <c r="HI96" s="62"/>
      <c r="HJ96" s="62"/>
      <c r="HK96" s="62"/>
      <c r="HL96" s="61"/>
      <c r="HM96" s="49">
        <f t="shared" ref="HM96:HT96" si="280">SUM(HM86:HM95)</f>
        <v>0</v>
      </c>
      <c r="HN96" s="49">
        <f t="shared" si="280"/>
        <v>0</v>
      </c>
      <c r="HO96" s="49">
        <f t="shared" si="280"/>
        <v>0</v>
      </c>
      <c r="HP96" s="49">
        <f t="shared" si="280"/>
        <v>0</v>
      </c>
      <c r="HQ96" s="49">
        <f t="shared" si="280"/>
        <v>0</v>
      </c>
      <c r="HR96" s="49">
        <f t="shared" si="280"/>
        <v>0</v>
      </c>
      <c r="HS96" s="49">
        <f t="shared" si="280"/>
        <v>0</v>
      </c>
      <c r="HT96" s="49">
        <f t="shared" si="280"/>
        <v>0</v>
      </c>
      <c r="HU96" s="48">
        <f>SUM(HH96:HL96)</f>
        <v>0</v>
      </c>
      <c r="HV96" s="48">
        <f>SUM(HM96:HT96)</f>
        <v>0</v>
      </c>
      <c r="HX96" s="10"/>
      <c r="HY96" s="63"/>
      <c r="HZ96" s="62"/>
      <c r="IA96" s="62"/>
      <c r="IB96" s="62"/>
      <c r="IC96" s="61"/>
      <c r="ID96" s="49">
        <f t="shared" ref="ID96:IK96" si="281">SUM(ID86:ID95)</f>
        <v>0</v>
      </c>
      <c r="IE96" s="49">
        <f t="shared" si="281"/>
        <v>0</v>
      </c>
      <c r="IF96" s="49">
        <f t="shared" si="281"/>
        <v>0</v>
      </c>
      <c r="IG96" s="49">
        <f t="shared" si="281"/>
        <v>0</v>
      </c>
      <c r="IH96" s="49">
        <f t="shared" si="281"/>
        <v>0</v>
      </c>
      <c r="II96" s="49">
        <f t="shared" si="281"/>
        <v>0</v>
      </c>
      <c r="IJ96" s="49">
        <f t="shared" si="281"/>
        <v>0</v>
      </c>
      <c r="IK96" s="49">
        <f t="shared" si="281"/>
        <v>0</v>
      </c>
      <c r="IL96" s="48">
        <f>SUM(HY96:IC96)</f>
        <v>0</v>
      </c>
      <c r="IM96" s="48">
        <f>SUM(ID96:IK96)</f>
        <v>0</v>
      </c>
    </row>
    <row r="97" spans="5:247">
      <c r="F97" s="40"/>
      <c r="G97" s="40"/>
      <c r="H97" s="42"/>
      <c r="I97" s="40"/>
      <c r="J97" s="40"/>
      <c r="K97" s="40"/>
      <c r="L97" s="40"/>
      <c r="M97" s="40"/>
      <c r="N97" s="40"/>
      <c r="O97" s="40"/>
      <c r="Q97" s="10"/>
      <c r="R97" s="38"/>
      <c r="S97" s="38"/>
      <c r="T97" s="38"/>
      <c r="U97" s="38"/>
      <c r="V97" s="38"/>
      <c r="W97" s="38"/>
      <c r="X97" s="38"/>
      <c r="Y97" s="38"/>
      <c r="Z97" s="38"/>
      <c r="AA97" s="38"/>
      <c r="AB97" s="38"/>
      <c r="AC97" s="38"/>
      <c r="AD97" s="38"/>
      <c r="AE97" s="38"/>
      <c r="AF97" s="38"/>
      <c r="AH97" s="1"/>
      <c r="AY97" s="10"/>
    </row>
    <row r="98" spans="5:247">
      <c r="F98" s="40"/>
      <c r="H98" s="42"/>
      <c r="N98" s="40"/>
      <c r="Q98" s="10"/>
      <c r="R98" s="38"/>
      <c r="S98" s="38"/>
      <c r="T98" s="38"/>
      <c r="U98" s="38"/>
      <c r="V98" s="38"/>
      <c r="W98" s="38"/>
      <c r="X98" s="38"/>
      <c r="Y98" s="38"/>
      <c r="Z98" s="38"/>
      <c r="AA98" s="38"/>
      <c r="AB98" s="38"/>
      <c r="AC98" s="38"/>
      <c r="AD98" s="38"/>
      <c r="AE98" s="38"/>
      <c r="AF98" s="38"/>
      <c r="AG98" s="352"/>
      <c r="AH98" s="352"/>
      <c r="AI98" s="352"/>
      <c r="AJ98" s="352"/>
      <c r="AK98" s="352"/>
      <c r="AL98" s="352"/>
      <c r="AM98" s="352"/>
      <c r="AN98" s="352"/>
      <c r="AO98" s="352"/>
      <c r="AP98" s="352"/>
      <c r="AQ98" s="352"/>
      <c r="AR98" s="352"/>
      <c r="AS98" s="352"/>
      <c r="AT98" s="352"/>
      <c r="AU98" s="352"/>
      <c r="AV98" s="352"/>
      <c r="AW98" s="352"/>
      <c r="AX98" s="352"/>
      <c r="AY98" s="352"/>
      <c r="AZ98" s="352"/>
      <c r="BA98" s="352"/>
      <c r="BB98" s="352"/>
      <c r="BC98" s="352"/>
      <c r="BD98" s="352"/>
      <c r="BE98" s="352"/>
      <c r="BF98" s="352"/>
      <c r="BG98" s="352"/>
      <c r="BH98" s="352"/>
      <c r="BI98" s="352"/>
      <c r="BJ98" s="352"/>
      <c r="BK98" s="352"/>
      <c r="BL98" s="352"/>
      <c r="BM98" s="352"/>
      <c r="BN98" s="352"/>
      <c r="BO98" s="352"/>
      <c r="BP98" s="352"/>
      <c r="BQ98" s="352"/>
      <c r="BR98" s="352"/>
      <c r="BS98" s="352"/>
      <c r="BT98" s="352"/>
      <c r="BU98" s="352"/>
      <c r="BV98" s="352"/>
      <c r="BW98" s="352"/>
      <c r="BX98" s="352"/>
      <c r="BY98" s="352"/>
      <c r="BZ98" s="352"/>
      <c r="CA98" s="352"/>
      <c r="CB98" s="352"/>
      <c r="CC98" s="352"/>
      <c r="CD98" s="352"/>
      <c r="CE98" s="352"/>
      <c r="CF98" s="352"/>
      <c r="CG98" s="352"/>
      <c r="CH98" s="352"/>
      <c r="CI98" s="352"/>
      <c r="CJ98" s="352"/>
      <c r="CK98" s="352"/>
      <c r="CL98" s="352"/>
      <c r="CM98" s="352"/>
      <c r="CN98" s="352"/>
      <c r="CO98" s="352"/>
      <c r="CP98" s="352"/>
      <c r="CQ98" s="352"/>
      <c r="CR98" s="352"/>
      <c r="CS98" s="352"/>
      <c r="CT98" s="352"/>
      <c r="CU98" s="352"/>
      <c r="CV98" s="352"/>
      <c r="CW98" s="352"/>
      <c r="CX98" s="352"/>
      <c r="CY98" s="352"/>
      <c r="CZ98" s="352"/>
      <c r="DA98" s="352"/>
      <c r="DB98" s="352"/>
      <c r="DC98" s="352"/>
      <c r="DD98" s="352"/>
      <c r="DE98" s="352"/>
      <c r="DF98" s="352"/>
      <c r="DG98" s="352"/>
      <c r="DH98" s="352"/>
      <c r="DI98" s="352"/>
      <c r="DJ98" s="352"/>
      <c r="DK98" s="352"/>
      <c r="DL98" s="352"/>
      <c r="DM98" s="352"/>
      <c r="DN98" s="352"/>
      <c r="DO98" s="352"/>
      <c r="DP98" s="352"/>
      <c r="DQ98" s="352"/>
      <c r="DR98" s="352"/>
      <c r="DS98" s="352"/>
      <c r="DT98" s="352"/>
      <c r="DU98" s="352"/>
      <c r="DV98" s="352"/>
      <c r="DW98" s="352"/>
      <c r="DX98" s="352"/>
      <c r="DY98" s="352"/>
      <c r="DZ98" s="352"/>
      <c r="EA98" s="352"/>
      <c r="EB98" s="352"/>
      <c r="EC98" s="352"/>
      <c r="ED98" s="352"/>
      <c r="EE98" s="352"/>
      <c r="EF98" s="352"/>
      <c r="EG98" s="352"/>
      <c r="EH98" s="352"/>
      <c r="EI98" s="352"/>
      <c r="EJ98" s="352"/>
      <c r="EK98" s="352"/>
      <c r="EL98" s="352"/>
      <c r="EM98" s="352"/>
      <c r="EN98" s="352"/>
      <c r="EO98" s="352"/>
      <c r="EP98" s="352"/>
      <c r="EQ98" s="352"/>
      <c r="ER98" s="352"/>
      <c r="ES98" s="352"/>
      <c r="ET98" s="352"/>
      <c r="EU98" s="352"/>
      <c r="EV98" s="352"/>
      <c r="EW98" s="352"/>
      <c r="EX98" s="352"/>
      <c r="EY98" s="352"/>
      <c r="EZ98" s="352"/>
      <c r="FA98" s="352"/>
      <c r="FB98" s="352"/>
      <c r="FC98" s="352"/>
      <c r="FD98" s="352"/>
      <c r="FE98" s="352"/>
      <c r="FF98" s="352"/>
      <c r="FG98" s="352"/>
      <c r="FH98" s="352"/>
      <c r="FI98" s="352"/>
      <c r="FJ98" s="352"/>
      <c r="FK98" s="352"/>
      <c r="FL98" s="352"/>
      <c r="FM98" s="352"/>
      <c r="FN98" s="352"/>
      <c r="FO98" s="352"/>
      <c r="FP98" s="352"/>
      <c r="FQ98" s="352"/>
      <c r="FR98" s="352"/>
      <c r="FS98" s="352"/>
      <c r="FT98" s="352"/>
      <c r="FU98" s="352"/>
      <c r="FV98" s="352"/>
      <c r="FW98" s="352"/>
      <c r="FX98" s="352"/>
      <c r="FY98" s="352"/>
      <c r="FZ98" s="352"/>
      <c r="GA98" s="352"/>
      <c r="GB98" s="352"/>
      <c r="GC98" s="352"/>
      <c r="GD98" s="352"/>
      <c r="GE98" s="352"/>
      <c r="GF98" s="352"/>
      <c r="GG98" s="352"/>
      <c r="GH98" s="352"/>
      <c r="GI98" s="352"/>
      <c r="GJ98" s="352"/>
      <c r="GK98" s="352"/>
      <c r="GL98" s="352"/>
      <c r="GM98" s="352"/>
      <c r="GN98" s="352"/>
      <c r="GO98" s="352"/>
      <c r="GP98" s="352"/>
      <c r="GQ98" s="352"/>
      <c r="GR98" s="352"/>
      <c r="GS98" s="352"/>
      <c r="GT98" s="352"/>
      <c r="GU98" s="352"/>
      <c r="GV98" s="352"/>
      <c r="GW98" s="352"/>
      <c r="GX98" s="352"/>
      <c r="GY98" s="352"/>
      <c r="GZ98" s="352"/>
      <c r="HA98" s="352"/>
      <c r="HB98" s="352"/>
      <c r="HC98" s="352"/>
      <c r="HD98" s="352"/>
      <c r="HE98" s="352"/>
      <c r="HF98" s="352"/>
      <c r="HG98" s="352"/>
      <c r="HH98" s="352"/>
      <c r="HI98" s="352"/>
      <c r="HJ98" s="352"/>
      <c r="HK98" s="352"/>
      <c r="HL98" s="352"/>
      <c r="HM98" s="352"/>
      <c r="HN98" s="352"/>
      <c r="HO98" s="352"/>
      <c r="HP98" s="352"/>
      <c r="HQ98" s="352"/>
      <c r="HR98" s="352"/>
      <c r="HS98" s="352"/>
      <c r="HT98" s="352"/>
      <c r="HU98" s="352"/>
      <c r="HV98" s="352"/>
      <c r="HW98" s="352"/>
      <c r="HX98" s="352"/>
      <c r="HY98" s="352"/>
      <c r="HZ98" s="352"/>
      <c r="IA98" s="352"/>
      <c r="IB98" s="352"/>
      <c r="IC98" s="352"/>
      <c r="ID98" s="352"/>
      <c r="IE98" s="352"/>
      <c r="IF98" s="352"/>
      <c r="IG98" s="352"/>
      <c r="IH98" s="352"/>
      <c r="II98" s="352"/>
      <c r="IJ98" s="352"/>
      <c r="IK98" s="352"/>
      <c r="IL98" s="352"/>
      <c r="IM98" s="352"/>
    </row>
    <row r="99" spans="5:247">
      <c r="F99" s="40"/>
      <c r="N99" s="40"/>
      <c r="Q99" s="10"/>
      <c r="AH99" s="1"/>
      <c r="AY99" s="10"/>
    </row>
    <row r="100" spans="5:247">
      <c r="E100" s="36"/>
      <c r="F100" s="44"/>
      <c r="N100" s="40"/>
      <c r="Q100" s="10"/>
      <c r="AH100" s="1"/>
      <c r="AY100" s="10"/>
    </row>
    <row r="101" spans="5:247">
      <c r="E101" s="43"/>
      <c r="F101" s="45"/>
      <c r="N101" s="40"/>
      <c r="Q101" s="10"/>
      <c r="AH101" s="1"/>
      <c r="AY101" s="10"/>
    </row>
    <row r="102" spans="5:247">
      <c r="E102" s="43"/>
      <c r="F102" s="45"/>
      <c r="N102" s="40"/>
      <c r="Q102" s="10"/>
      <c r="AH102" s="1"/>
      <c r="AY102" s="10"/>
    </row>
    <row r="103" spans="5:247">
      <c r="E103" s="43"/>
      <c r="F103" s="45"/>
      <c r="N103" s="40"/>
      <c r="Q103" s="10"/>
      <c r="AH103" s="1"/>
      <c r="AY103" s="10"/>
    </row>
    <row r="104" spans="5:247">
      <c r="E104" s="43"/>
      <c r="F104" s="45"/>
      <c r="N104" s="40"/>
      <c r="Q104" s="10"/>
      <c r="AH104" s="1"/>
      <c r="AY104" s="10"/>
    </row>
    <row r="105" spans="5:247">
      <c r="E105" s="43"/>
      <c r="F105" s="45"/>
      <c r="N105" s="40"/>
      <c r="Q105" s="10"/>
      <c r="AH105" s="1"/>
      <c r="AY105" s="10"/>
    </row>
    <row r="106" spans="5:247">
      <c r="E106" s="43"/>
      <c r="F106" s="45"/>
      <c r="N106" s="40"/>
      <c r="Q106" s="10"/>
      <c r="AH106" s="1"/>
      <c r="AY106" s="10"/>
    </row>
    <row r="107" spans="5:247">
      <c r="E107" s="43"/>
      <c r="F107" s="45"/>
      <c r="N107" s="40"/>
      <c r="Q107" s="10"/>
      <c r="AH107" s="1"/>
      <c r="AY107" s="10"/>
    </row>
    <row r="108" spans="5:247" ht="12.6" customHeight="1">
      <c r="E108" s="43"/>
      <c r="F108" s="45"/>
      <c r="N108" s="40"/>
      <c r="Q108" s="10"/>
      <c r="AH108" s="1"/>
      <c r="AY108" s="10"/>
    </row>
    <row r="109" spans="5:247" ht="12.6" customHeight="1">
      <c r="E109" s="43"/>
      <c r="F109" s="45"/>
      <c r="N109" s="40"/>
      <c r="Q109" s="10"/>
      <c r="AH109" s="1"/>
      <c r="AY109" s="10"/>
    </row>
    <row r="110" spans="5:247">
      <c r="E110" s="43"/>
      <c r="F110" s="45"/>
      <c r="N110" s="40"/>
      <c r="Q110" s="10"/>
      <c r="AH110" s="1"/>
      <c r="AY110" s="10"/>
    </row>
    <row r="111" spans="5:247">
      <c r="E111" s="43"/>
      <c r="F111" s="45"/>
      <c r="N111" s="40"/>
      <c r="Q111" s="10"/>
      <c r="AH111" s="1"/>
      <c r="AY111" s="10"/>
    </row>
    <row r="112" spans="5:247">
      <c r="E112" s="43"/>
      <c r="F112" s="45"/>
      <c r="N112" s="40"/>
      <c r="Q112" s="10"/>
      <c r="AH112" s="1"/>
      <c r="AY112" s="10"/>
    </row>
    <row r="113" spans="5:51">
      <c r="E113" s="43"/>
      <c r="F113" s="45"/>
      <c r="N113" s="40"/>
      <c r="Q113" s="10"/>
      <c r="AH113" s="1"/>
      <c r="AY113" s="10"/>
    </row>
    <row r="114" spans="5:51">
      <c r="E114" s="43"/>
      <c r="F114" s="45"/>
      <c r="N114" s="40"/>
      <c r="Q114" s="10"/>
      <c r="AH114" s="1"/>
      <c r="AY114" s="10"/>
    </row>
    <row r="115" spans="5:51">
      <c r="E115" s="43"/>
      <c r="F115" s="45"/>
      <c r="N115" s="40"/>
      <c r="Q115" s="10"/>
      <c r="AH115" s="1"/>
      <c r="AY115" s="10"/>
    </row>
    <row r="116" spans="5:51">
      <c r="E116" s="43"/>
      <c r="F116" s="45"/>
      <c r="N116" s="40"/>
      <c r="Q116" s="10"/>
      <c r="AH116" s="1"/>
      <c r="AY116" s="10"/>
    </row>
    <row r="117" spans="5:51">
      <c r="E117" s="43"/>
      <c r="F117" s="45"/>
      <c r="N117" s="40"/>
      <c r="Q117" s="10"/>
      <c r="AH117" s="1"/>
      <c r="AY117" s="10"/>
    </row>
    <row r="118" spans="5:51">
      <c r="E118" s="43"/>
      <c r="F118" s="45"/>
      <c r="N118" s="40"/>
      <c r="Q118" s="10"/>
      <c r="AH118" s="1"/>
      <c r="AY118" s="10"/>
    </row>
    <row r="119" spans="5:51">
      <c r="E119" s="43"/>
      <c r="F119" s="45"/>
      <c r="N119" s="40"/>
      <c r="Q119" s="10"/>
      <c r="AH119" s="1"/>
      <c r="AY119" s="10"/>
    </row>
    <row r="120" spans="5:51">
      <c r="E120" s="43"/>
      <c r="F120" s="45"/>
      <c r="N120" s="40"/>
      <c r="Q120" s="10"/>
      <c r="AH120" s="1"/>
      <c r="AY120" s="10"/>
    </row>
    <row r="121" spans="5:51">
      <c r="E121" s="43"/>
      <c r="F121" s="45"/>
      <c r="N121" s="40"/>
      <c r="Q121" s="10"/>
      <c r="AH121" s="1"/>
      <c r="AY121" s="10"/>
    </row>
    <row r="122" spans="5:51">
      <c r="E122" s="43"/>
      <c r="F122" s="45"/>
      <c r="N122" s="40"/>
      <c r="Q122" s="10"/>
      <c r="AH122" s="1"/>
      <c r="AY122" s="10"/>
    </row>
    <row r="123" spans="5:51">
      <c r="E123" s="43"/>
      <c r="F123" s="45"/>
      <c r="N123" s="40"/>
      <c r="Q123" s="10"/>
      <c r="AH123" s="1"/>
    </row>
    <row r="124" spans="5:51">
      <c r="E124" s="43"/>
      <c r="F124" s="45"/>
      <c r="N124" s="40"/>
      <c r="Q124" s="10"/>
      <c r="AH124" s="1"/>
    </row>
    <row r="125" spans="5:51">
      <c r="E125" s="43"/>
      <c r="F125" s="45"/>
      <c r="N125" s="40"/>
      <c r="Q125" s="10"/>
      <c r="AH125" s="1"/>
    </row>
    <row r="126" spans="5:51">
      <c r="E126" s="43"/>
      <c r="F126" s="45"/>
      <c r="N126" s="40"/>
      <c r="Q126" s="10"/>
      <c r="AH126" s="1"/>
    </row>
    <row r="127" spans="5:51">
      <c r="E127" s="43"/>
      <c r="F127" s="45"/>
      <c r="N127" s="40"/>
      <c r="Q127" s="10"/>
      <c r="AH127" s="1"/>
    </row>
    <row r="128" spans="5:51">
      <c r="E128" s="43"/>
      <c r="F128" s="45"/>
      <c r="N128" s="40"/>
      <c r="Q128" s="10"/>
      <c r="AH128" s="1"/>
    </row>
    <row r="129" spans="5:34">
      <c r="E129" s="43"/>
      <c r="F129" s="45"/>
      <c r="N129" s="40"/>
      <c r="Q129" s="10"/>
      <c r="AH129" s="1"/>
    </row>
    <row r="130" spans="5:34">
      <c r="E130" s="43"/>
      <c r="F130" s="45"/>
      <c r="N130" s="40"/>
      <c r="Q130" s="10"/>
      <c r="AH130" s="1"/>
    </row>
    <row r="131" spans="5:34">
      <c r="E131" s="43"/>
      <c r="F131" s="45"/>
      <c r="N131" s="40"/>
      <c r="Q131" s="10"/>
      <c r="AH131" s="1"/>
    </row>
    <row r="132" spans="5:34">
      <c r="E132" s="43"/>
      <c r="F132" s="45"/>
      <c r="N132" s="40"/>
      <c r="Q132" s="10"/>
      <c r="AH132" s="1"/>
    </row>
    <row r="133" spans="5:34">
      <c r="E133" s="43"/>
      <c r="F133" s="45"/>
      <c r="N133" s="40"/>
      <c r="Q133" s="10"/>
      <c r="R133" s="38"/>
      <c r="S133" s="38"/>
      <c r="T133" s="38"/>
      <c r="U133" s="38"/>
      <c r="V133" s="38"/>
      <c r="W133" s="38"/>
      <c r="X133" s="38"/>
      <c r="Y133" s="38"/>
      <c r="Z133" s="38"/>
      <c r="AA133" s="38"/>
      <c r="AB133" s="38"/>
      <c r="AC133" s="38"/>
      <c r="AD133" s="38"/>
      <c r="AE133" s="38"/>
      <c r="AF133" s="38"/>
      <c r="AH133" s="1"/>
    </row>
    <row r="134" spans="5:34">
      <c r="E134" s="43"/>
      <c r="F134" s="45"/>
      <c r="N134" s="40"/>
      <c r="Q134" s="10"/>
      <c r="R134" s="38"/>
      <c r="S134" s="38"/>
      <c r="T134" s="38"/>
      <c r="U134" s="38"/>
      <c r="V134" s="38"/>
      <c r="W134" s="38"/>
      <c r="X134" s="38"/>
      <c r="Y134" s="38"/>
      <c r="Z134" s="38"/>
      <c r="AA134" s="38"/>
      <c r="AB134" s="38"/>
      <c r="AC134" s="38"/>
      <c r="AD134" s="38"/>
      <c r="AE134" s="38"/>
      <c r="AF134" s="38"/>
      <c r="AH134" s="1"/>
    </row>
    <row r="135" spans="5:34">
      <c r="E135" s="43"/>
      <c r="F135" s="45"/>
      <c r="N135" s="40"/>
      <c r="Q135" s="10"/>
      <c r="R135" s="38"/>
      <c r="S135" s="38"/>
      <c r="T135" s="38"/>
      <c r="U135" s="38"/>
      <c r="V135" s="38"/>
      <c r="W135" s="38"/>
      <c r="X135" s="38"/>
      <c r="Y135" s="38"/>
      <c r="Z135" s="38"/>
      <c r="AA135" s="38"/>
      <c r="AB135" s="38"/>
      <c r="AC135" s="38"/>
      <c r="AD135" s="38"/>
      <c r="AE135" s="38"/>
      <c r="AF135" s="38"/>
      <c r="AH135" s="1"/>
    </row>
    <row r="136" spans="5:34">
      <c r="E136" s="43"/>
      <c r="F136" s="45"/>
      <c r="N136" s="40"/>
      <c r="Q136" s="10"/>
      <c r="R136" s="38"/>
      <c r="S136" s="38"/>
      <c r="T136" s="38"/>
      <c r="U136" s="38"/>
      <c r="V136" s="38"/>
      <c r="W136" s="38"/>
      <c r="X136" s="38"/>
      <c r="Y136" s="38"/>
      <c r="Z136" s="38"/>
      <c r="AA136" s="38"/>
      <c r="AB136" s="38"/>
      <c r="AC136" s="38"/>
      <c r="AD136" s="38"/>
      <c r="AE136" s="38"/>
      <c r="AF136" s="38"/>
      <c r="AH136" s="1"/>
    </row>
    <row r="137" spans="5:34">
      <c r="E137" s="43"/>
      <c r="F137" s="45"/>
      <c r="N137" s="40"/>
      <c r="Q137" s="10"/>
      <c r="R137" s="38"/>
      <c r="S137" s="38"/>
      <c r="T137" s="38"/>
      <c r="U137" s="38"/>
      <c r="V137" s="38"/>
      <c r="W137" s="38"/>
      <c r="X137" s="38"/>
      <c r="Y137" s="38"/>
      <c r="Z137" s="38"/>
      <c r="AA137" s="38"/>
      <c r="AB137" s="38"/>
      <c r="AC137" s="38"/>
      <c r="AD137" s="38"/>
      <c r="AE137" s="38"/>
      <c r="AF137" s="38"/>
      <c r="AH137" s="1"/>
    </row>
    <row r="138" spans="5:34">
      <c r="E138" s="43"/>
      <c r="F138" s="45"/>
      <c r="N138" s="40"/>
      <c r="Q138" s="10"/>
      <c r="R138" s="38"/>
      <c r="S138" s="38"/>
      <c r="T138" s="38"/>
      <c r="U138" s="38"/>
      <c r="V138" s="38"/>
      <c r="W138" s="38"/>
      <c r="X138" s="38"/>
      <c r="Y138" s="38"/>
      <c r="Z138" s="38"/>
      <c r="AA138" s="38"/>
      <c r="AB138" s="38"/>
      <c r="AC138" s="38"/>
      <c r="AD138" s="38"/>
      <c r="AE138" s="38"/>
      <c r="AF138" s="38"/>
      <c r="AH138" s="1"/>
    </row>
    <row r="139" spans="5:34">
      <c r="F139" s="40"/>
      <c r="N139" s="40"/>
      <c r="Q139" s="10"/>
      <c r="R139" s="38"/>
      <c r="S139" s="38"/>
      <c r="T139" s="38"/>
      <c r="U139" s="38"/>
      <c r="V139" s="38"/>
      <c r="W139" s="38"/>
      <c r="X139" s="38"/>
      <c r="Y139" s="38"/>
      <c r="Z139" s="38"/>
      <c r="AA139" s="38"/>
      <c r="AB139" s="38"/>
      <c r="AC139" s="38"/>
      <c r="AD139" s="38"/>
      <c r="AE139" s="38"/>
      <c r="AF139" s="38"/>
      <c r="AH139" s="1"/>
    </row>
    <row r="140" spans="5:34">
      <c r="F140" s="40"/>
      <c r="N140" s="40"/>
      <c r="Q140" s="10"/>
      <c r="R140" s="38"/>
      <c r="S140" s="38"/>
      <c r="T140" s="38"/>
      <c r="U140" s="38"/>
      <c r="V140" s="38"/>
      <c r="W140" s="38"/>
      <c r="X140" s="38"/>
      <c r="Y140" s="38"/>
      <c r="Z140" s="38"/>
      <c r="AA140" s="38"/>
      <c r="AB140" s="38"/>
      <c r="AC140" s="38"/>
      <c r="AD140" s="38"/>
      <c r="AE140" s="38"/>
      <c r="AF140" s="38"/>
      <c r="AH140" s="1"/>
    </row>
    <row r="141" spans="5:34">
      <c r="F141" s="40"/>
      <c r="N141" s="40"/>
      <c r="Q141" s="10"/>
      <c r="R141" s="38"/>
      <c r="S141" s="38"/>
      <c r="T141" s="38"/>
      <c r="U141" s="38"/>
      <c r="V141" s="38"/>
      <c r="W141" s="38"/>
      <c r="X141" s="38"/>
      <c r="Y141" s="38"/>
      <c r="Z141" s="38"/>
      <c r="AA141" s="38"/>
      <c r="AB141" s="38"/>
      <c r="AC141" s="38"/>
      <c r="AD141" s="38"/>
      <c r="AE141" s="38"/>
      <c r="AF141" s="38"/>
      <c r="AH141" s="1"/>
    </row>
    <row r="142" spans="5:34">
      <c r="F142" s="40"/>
      <c r="N142" s="40"/>
      <c r="Q142" s="10"/>
      <c r="R142" s="38"/>
      <c r="S142" s="38"/>
      <c r="T142" s="38"/>
      <c r="U142" s="38"/>
      <c r="V142" s="38"/>
      <c r="W142" s="38"/>
      <c r="X142" s="38"/>
      <c r="Y142" s="38"/>
      <c r="Z142" s="38"/>
      <c r="AA142" s="38"/>
      <c r="AB142" s="38"/>
      <c r="AC142" s="38"/>
      <c r="AD142" s="38"/>
      <c r="AE142" s="38"/>
      <c r="AF142" s="38"/>
      <c r="AH142" s="1"/>
    </row>
    <row r="143" spans="5:34">
      <c r="F143" s="40"/>
      <c r="N143" s="40"/>
      <c r="Q143" s="10"/>
      <c r="R143" s="38"/>
      <c r="S143" s="38"/>
      <c r="T143" s="38"/>
      <c r="U143" s="38"/>
      <c r="V143" s="38"/>
      <c r="W143" s="38"/>
      <c r="X143" s="38"/>
      <c r="Y143" s="38"/>
      <c r="Z143" s="38"/>
      <c r="AA143" s="38"/>
      <c r="AB143" s="38"/>
      <c r="AC143" s="38"/>
      <c r="AD143" s="38"/>
      <c r="AE143" s="38"/>
      <c r="AF143" s="38"/>
      <c r="AH143" s="1"/>
    </row>
    <row r="144" spans="5:34">
      <c r="F144" s="40"/>
      <c r="N144" s="40"/>
      <c r="Q144" s="10"/>
      <c r="R144" s="38"/>
      <c r="S144" s="38"/>
      <c r="T144" s="38"/>
      <c r="U144" s="38"/>
      <c r="V144" s="38"/>
      <c r="W144" s="38"/>
      <c r="X144" s="38"/>
      <c r="Y144" s="38"/>
      <c r="Z144" s="38"/>
      <c r="AA144" s="38"/>
      <c r="AB144" s="38"/>
      <c r="AC144" s="38"/>
      <c r="AD144" s="38"/>
      <c r="AE144" s="38"/>
      <c r="AF144" s="38"/>
      <c r="AH144" s="1"/>
    </row>
    <row r="145" spans="6:34">
      <c r="F145" s="40"/>
      <c r="Q145" s="10"/>
      <c r="R145" s="38"/>
      <c r="S145" s="38"/>
      <c r="T145" s="38"/>
      <c r="U145" s="38"/>
      <c r="V145" s="38"/>
      <c r="W145" s="38"/>
      <c r="X145" s="38"/>
      <c r="Y145" s="38"/>
      <c r="Z145" s="38"/>
      <c r="AA145" s="38"/>
      <c r="AB145" s="38"/>
      <c r="AC145" s="38"/>
      <c r="AD145" s="38"/>
      <c r="AE145" s="38"/>
      <c r="AF145" s="38"/>
      <c r="AH145" s="1"/>
    </row>
    <row r="146" spans="6:34">
      <c r="F146" s="40"/>
      <c r="Q146" s="10"/>
      <c r="R146" s="38"/>
      <c r="S146" s="38"/>
      <c r="T146" s="38"/>
      <c r="U146" s="38"/>
      <c r="V146" s="38"/>
      <c r="W146" s="38"/>
      <c r="X146" s="38"/>
      <c r="Y146" s="38"/>
      <c r="Z146" s="38"/>
      <c r="AA146" s="38"/>
      <c r="AB146" s="38"/>
      <c r="AC146" s="38"/>
      <c r="AD146" s="38"/>
      <c r="AE146" s="38"/>
      <c r="AF146" s="38"/>
      <c r="AH146" s="1"/>
    </row>
    <row r="147" spans="6:34">
      <c r="F147" s="40"/>
      <c r="Q147" s="10"/>
      <c r="R147" s="38"/>
      <c r="S147" s="38"/>
      <c r="T147" s="38"/>
      <c r="U147" s="38"/>
      <c r="V147" s="38"/>
      <c r="W147" s="38"/>
      <c r="X147" s="38"/>
      <c r="Y147" s="38"/>
      <c r="Z147" s="38"/>
      <c r="AA147" s="38"/>
      <c r="AB147" s="38"/>
      <c r="AC147" s="38"/>
      <c r="AD147" s="38"/>
      <c r="AE147" s="38"/>
      <c r="AF147" s="38"/>
      <c r="AH147" s="1"/>
    </row>
    <row r="148" spans="6:34">
      <c r="F148" s="40"/>
      <c r="Q148" s="10"/>
      <c r="R148" s="38"/>
      <c r="S148" s="38"/>
      <c r="T148" s="38"/>
      <c r="U148" s="38"/>
      <c r="V148" s="38"/>
      <c r="W148" s="38"/>
      <c r="X148" s="38"/>
      <c r="Y148" s="38"/>
      <c r="Z148" s="38"/>
      <c r="AA148" s="38"/>
      <c r="AB148" s="38"/>
      <c r="AC148" s="38"/>
      <c r="AD148" s="38"/>
      <c r="AE148" s="38"/>
      <c r="AF148" s="38"/>
      <c r="AH148" s="1"/>
    </row>
    <row r="149" spans="6:34">
      <c r="F149" s="40"/>
      <c r="Q149" s="10"/>
      <c r="R149" s="38"/>
      <c r="S149" s="38"/>
      <c r="T149" s="38"/>
      <c r="U149" s="38"/>
      <c r="V149" s="38"/>
      <c r="W149" s="38"/>
      <c r="X149" s="38"/>
      <c r="Y149" s="38"/>
      <c r="Z149" s="38"/>
      <c r="AA149" s="38"/>
      <c r="AB149" s="38"/>
      <c r="AC149" s="38"/>
      <c r="AD149" s="38"/>
      <c r="AE149" s="38"/>
      <c r="AF149" s="38"/>
      <c r="AH149" s="1"/>
    </row>
    <row r="150" spans="6:34">
      <c r="F150" s="40"/>
      <c r="Q150" s="10"/>
      <c r="R150" s="38"/>
      <c r="S150" s="38"/>
      <c r="T150" s="38"/>
      <c r="U150" s="38"/>
      <c r="V150" s="38"/>
      <c r="W150" s="38"/>
      <c r="X150" s="38"/>
      <c r="Y150" s="38"/>
      <c r="Z150" s="38"/>
      <c r="AA150" s="38"/>
      <c r="AB150" s="38"/>
      <c r="AC150" s="38"/>
      <c r="AD150" s="38"/>
      <c r="AE150" s="38"/>
      <c r="AF150" s="38"/>
      <c r="AH150" s="1"/>
    </row>
    <row r="151" spans="6:34">
      <c r="F151" s="40"/>
      <c r="Q151" s="10"/>
      <c r="R151" s="38"/>
      <c r="S151" s="38"/>
      <c r="T151" s="38"/>
      <c r="U151" s="38"/>
      <c r="V151" s="38"/>
      <c r="W151" s="38"/>
      <c r="X151" s="38"/>
      <c r="Y151" s="38"/>
      <c r="Z151" s="38"/>
      <c r="AA151" s="38"/>
      <c r="AB151" s="38"/>
      <c r="AC151" s="38"/>
      <c r="AD151" s="38"/>
      <c r="AE151" s="38"/>
      <c r="AF151" s="38"/>
      <c r="AH151" s="1"/>
    </row>
    <row r="152" spans="6:34">
      <c r="F152" s="40"/>
      <c r="Q152" s="10"/>
      <c r="R152" s="38"/>
      <c r="S152" s="38"/>
      <c r="T152" s="38"/>
      <c r="U152" s="38"/>
      <c r="V152" s="38"/>
      <c r="W152" s="38"/>
      <c r="X152" s="38"/>
      <c r="Y152" s="38"/>
      <c r="Z152" s="38"/>
      <c r="AA152" s="38"/>
      <c r="AB152" s="38"/>
      <c r="AC152" s="38"/>
      <c r="AD152" s="38"/>
      <c r="AE152" s="38"/>
      <c r="AF152" s="38"/>
      <c r="AH152" s="1"/>
    </row>
    <row r="153" spans="6:34">
      <c r="F153" s="40"/>
      <c r="Q153" s="10"/>
      <c r="R153" s="38"/>
      <c r="S153" s="38"/>
      <c r="T153" s="38"/>
      <c r="U153" s="38"/>
      <c r="V153" s="38"/>
      <c r="W153" s="38"/>
      <c r="X153" s="38"/>
      <c r="Y153" s="38"/>
      <c r="Z153" s="38"/>
      <c r="AA153" s="38"/>
      <c r="AB153" s="38"/>
      <c r="AC153" s="38"/>
      <c r="AD153" s="38"/>
      <c r="AE153" s="38"/>
      <c r="AF153" s="38"/>
      <c r="AH153" s="1"/>
    </row>
    <row r="154" spans="6:34">
      <c r="F154" s="40"/>
      <c r="Q154" s="10"/>
      <c r="R154" s="38"/>
      <c r="S154" s="38"/>
      <c r="T154" s="38"/>
      <c r="U154" s="38"/>
      <c r="V154" s="38"/>
      <c r="W154" s="38"/>
      <c r="X154" s="38"/>
      <c r="Y154" s="38"/>
      <c r="Z154" s="38"/>
      <c r="AA154" s="38"/>
      <c r="AB154" s="38"/>
      <c r="AC154" s="38"/>
      <c r="AD154" s="38"/>
      <c r="AE154" s="38"/>
      <c r="AF154" s="38"/>
      <c r="AH154" s="1"/>
    </row>
    <row r="155" spans="6:34">
      <c r="F155" s="40"/>
      <c r="Q155" s="10"/>
      <c r="R155" s="38"/>
      <c r="S155" s="38"/>
      <c r="T155" s="38"/>
      <c r="U155" s="38"/>
      <c r="V155" s="38"/>
      <c r="W155" s="38"/>
      <c r="X155" s="38"/>
      <c r="Y155" s="38"/>
      <c r="Z155" s="38"/>
      <c r="AA155" s="38"/>
      <c r="AB155" s="38"/>
      <c r="AC155" s="38"/>
      <c r="AD155" s="38"/>
      <c r="AE155" s="38"/>
      <c r="AF155" s="38"/>
      <c r="AH155" s="1"/>
    </row>
    <row r="156" spans="6:34">
      <c r="F156" s="40"/>
      <c r="Q156" s="10"/>
      <c r="R156" s="38"/>
      <c r="S156" s="38"/>
      <c r="T156" s="38"/>
      <c r="U156" s="38"/>
      <c r="V156" s="38"/>
      <c r="W156" s="38"/>
      <c r="X156" s="38"/>
      <c r="Y156" s="38"/>
      <c r="Z156" s="38"/>
      <c r="AA156" s="38"/>
      <c r="AB156" s="38"/>
      <c r="AC156" s="38"/>
      <c r="AD156" s="38"/>
      <c r="AE156" s="38"/>
      <c r="AF156" s="38"/>
      <c r="AH156" s="1"/>
    </row>
    <row r="157" spans="6:34">
      <c r="F157" s="40"/>
      <c r="Q157" s="10"/>
      <c r="R157" s="38"/>
      <c r="S157" s="38"/>
      <c r="T157" s="38"/>
      <c r="U157" s="38"/>
      <c r="V157" s="38"/>
      <c r="W157" s="38"/>
      <c r="X157" s="38"/>
      <c r="Y157" s="38"/>
      <c r="Z157" s="38"/>
      <c r="AA157" s="38"/>
      <c r="AB157" s="38"/>
      <c r="AC157" s="38"/>
      <c r="AD157" s="38"/>
      <c r="AE157" s="38"/>
      <c r="AF157" s="38"/>
      <c r="AH157" s="1"/>
    </row>
    <row r="158" spans="6:34">
      <c r="F158" s="40"/>
      <c r="Q158" s="10"/>
      <c r="R158" s="38"/>
      <c r="S158" s="38"/>
      <c r="T158" s="38"/>
      <c r="U158" s="38"/>
      <c r="V158" s="38"/>
      <c r="W158" s="38"/>
      <c r="X158" s="38"/>
      <c r="Y158" s="38"/>
      <c r="Z158" s="38"/>
      <c r="AA158" s="38"/>
      <c r="AB158" s="38"/>
      <c r="AC158" s="38"/>
      <c r="AD158" s="38"/>
      <c r="AE158" s="38"/>
      <c r="AF158" s="38"/>
      <c r="AH158" s="1"/>
    </row>
    <row r="159" spans="6:34">
      <c r="Q159" s="10"/>
      <c r="R159" s="38"/>
      <c r="S159" s="38"/>
      <c r="T159" s="38"/>
      <c r="U159" s="38"/>
      <c r="V159" s="38"/>
      <c r="W159" s="38"/>
      <c r="X159" s="38"/>
      <c r="Y159" s="38"/>
      <c r="Z159" s="38"/>
      <c r="AA159" s="38"/>
      <c r="AB159" s="38"/>
      <c r="AC159" s="38"/>
      <c r="AD159" s="38"/>
      <c r="AE159" s="38"/>
      <c r="AF159" s="38"/>
      <c r="AH159" s="1"/>
    </row>
    <row r="160" spans="6:34">
      <c r="Q160" s="10"/>
      <c r="R160" s="38"/>
      <c r="S160" s="38"/>
      <c r="T160" s="38"/>
      <c r="U160" s="38"/>
      <c r="V160" s="38"/>
      <c r="W160" s="38"/>
      <c r="X160" s="38"/>
      <c r="Y160" s="38"/>
      <c r="Z160" s="38"/>
      <c r="AA160" s="38"/>
      <c r="AB160" s="38"/>
      <c r="AC160" s="38"/>
      <c r="AD160" s="38"/>
      <c r="AE160" s="38"/>
      <c r="AF160" s="38"/>
      <c r="AH160" s="1"/>
    </row>
    <row r="161" spans="17:34">
      <c r="Q161" s="10"/>
      <c r="R161" s="38"/>
      <c r="S161" s="38"/>
      <c r="T161" s="38"/>
      <c r="U161" s="38"/>
      <c r="V161" s="38"/>
      <c r="W161" s="38"/>
      <c r="X161" s="38"/>
      <c r="Y161" s="38"/>
      <c r="Z161" s="38"/>
      <c r="AA161" s="38"/>
      <c r="AB161" s="38"/>
      <c r="AC161" s="38"/>
      <c r="AD161" s="38"/>
      <c r="AE161" s="38"/>
      <c r="AF161" s="38"/>
      <c r="AH161" s="1"/>
    </row>
    <row r="162" spans="17:34">
      <c r="Q162" s="10"/>
      <c r="R162" s="38"/>
      <c r="S162" s="38"/>
      <c r="T162" s="38"/>
      <c r="U162" s="38"/>
      <c r="V162" s="38"/>
      <c r="W162" s="38"/>
      <c r="X162" s="38"/>
      <c r="Y162" s="38"/>
      <c r="Z162" s="38"/>
      <c r="AA162" s="38"/>
      <c r="AB162" s="38"/>
      <c r="AC162" s="38"/>
      <c r="AD162" s="38"/>
      <c r="AE162" s="38"/>
      <c r="AF162" s="38"/>
      <c r="AH162" s="1"/>
    </row>
    <row r="163" spans="17:34">
      <c r="Q163" s="10"/>
      <c r="R163" s="38"/>
      <c r="S163" s="38"/>
      <c r="T163" s="38"/>
      <c r="U163" s="38"/>
      <c r="V163" s="38"/>
      <c r="W163" s="38"/>
      <c r="X163" s="38"/>
      <c r="Y163" s="38"/>
      <c r="Z163" s="38"/>
      <c r="AA163" s="38"/>
      <c r="AB163" s="38"/>
      <c r="AC163" s="38"/>
      <c r="AD163" s="38"/>
      <c r="AE163" s="38"/>
      <c r="AF163" s="38"/>
      <c r="AH163" s="1"/>
    </row>
    <row r="164" spans="17:34">
      <c r="Q164" s="10"/>
      <c r="R164" s="38"/>
      <c r="S164" s="38"/>
      <c r="T164" s="38"/>
      <c r="U164" s="38"/>
      <c r="V164" s="38"/>
      <c r="W164" s="38"/>
      <c r="X164" s="38"/>
      <c r="Y164" s="38"/>
      <c r="Z164" s="38"/>
      <c r="AA164" s="38"/>
      <c r="AB164" s="38"/>
      <c r="AC164" s="38"/>
      <c r="AD164" s="38"/>
      <c r="AE164" s="38"/>
      <c r="AF164" s="38"/>
      <c r="AH164" s="1"/>
    </row>
    <row r="165" spans="17:34">
      <c r="Q165" s="10"/>
      <c r="R165" s="38"/>
      <c r="S165" s="38"/>
      <c r="T165" s="38"/>
      <c r="U165" s="38"/>
      <c r="V165" s="38"/>
      <c r="W165" s="38"/>
      <c r="X165" s="38"/>
      <c r="Y165" s="38"/>
      <c r="Z165" s="38"/>
      <c r="AA165" s="38"/>
      <c r="AB165" s="38"/>
      <c r="AC165" s="38"/>
      <c r="AD165" s="38"/>
      <c r="AE165" s="38"/>
      <c r="AF165" s="38"/>
      <c r="AH165" s="1"/>
    </row>
    <row r="166" spans="17:34">
      <c r="Q166" s="10"/>
      <c r="R166" s="38"/>
      <c r="S166" s="38"/>
      <c r="T166" s="38"/>
      <c r="U166" s="38"/>
      <c r="V166" s="38"/>
      <c r="W166" s="38"/>
      <c r="X166" s="38"/>
      <c r="Y166" s="38"/>
      <c r="Z166" s="38"/>
      <c r="AA166" s="38"/>
      <c r="AB166" s="38"/>
      <c r="AC166" s="38"/>
      <c r="AD166" s="38"/>
      <c r="AE166" s="38"/>
      <c r="AF166" s="38"/>
      <c r="AH166" s="1"/>
    </row>
    <row r="167" spans="17:34">
      <c r="Q167" s="10"/>
      <c r="R167" s="38"/>
      <c r="S167" s="38"/>
      <c r="T167" s="38"/>
      <c r="U167" s="38"/>
      <c r="V167" s="38"/>
      <c r="W167" s="38"/>
      <c r="X167" s="38"/>
      <c r="Y167" s="38"/>
      <c r="Z167" s="38"/>
      <c r="AA167" s="38"/>
      <c r="AB167" s="38"/>
      <c r="AC167" s="38"/>
      <c r="AD167" s="38"/>
      <c r="AE167" s="38"/>
      <c r="AF167" s="38"/>
      <c r="AH167" s="1"/>
    </row>
    <row r="168" spans="17:34">
      <c r="Q168" s="10"/>
      <c r="R168" s="38"/>
      <c r="S168" s="38"/>
      <c r="T168" s="38"/>
      <c r="U168" s="38"/>
      <c r="V168" s="38"/>
      <c r="W168" s="38"/>
      <c r="X168" s="38"/>
      <c r="Y168" s="38"/>
      <c r="Z168" s="38"/>
      <c r="AA168" s="38"/>
      <c r="AB168" s="38"/>
      <c r="AC168" s="38"/>
      <c r="AD168" s="38"/>
      <c r="AE168" s="38"/>
      <c r="AF168" s="38"/>
      <c r="AH168" s="1"/>
    </row>
    <row r="169" spans="17:34">
      <c r="Q169" s="10"/>
      <c r="R169" s="38"/>
      <c r="S169" s="38"/>
      <c r="T169" s="38"/>
      <c r="U169" s="38"/>
      <c r="V169" s="38"/>
      <c r="W169" s="38"/>
      <c r="X169" s="38"/>
      <c r="Y169" s="38"/>
      <c r="Z169" s="38"/>
      <c r="AA169" s="38"/>
      <c r="AB169" s="38"/>
      <c r="AC169" s="38"/>
      <c r="AD169" s="38"/>
      <c r="AE169" s="38"/>
      <c r="AF169" s="38"/>
      <c r="AH169" s="1"/>
    </row>
    <row r="170" spans="17:34">
      <c r="Q170" s="10"/>
      <c r="R170" s="38"/>
      <c r="S170" s="38"/>
      <c r="T170" s="38"/>
      <c r="U170" s="38"/>
      <c r="V170" s="38"/>
      <c r="W170" s="38"/>
      <c r="X170" s="38"/>
      <c r="Y170" s="38"/>
      <c r="Z170" s="38"/>
      <c r="AA170" s="38"/>
      <c r="AB170" s="38"/>
      <c r="AC170" s="38"/>
      <c r="AD170" s="38"/>
      <c r="AE170" s="38"/>
      <c r="AF170" s="38"/>
      <c r="AH170" s="1"/>
    </row>
    <row r="171" spans="17:34">
      <c r="Q171" s="10"/>
      <c r="R171" s="38"/>
      <c r="S171" s="38"/>
      <c r="T171" s="38"/>
      <c r="U171" s="38"/>
      <c r="V171" s="38"/>
      <c r="W171" s="38"/>
      <c r="X171" s="38"/>
      <c r="Y171" s="38"/>
      <c r="Z171" s="38"/>
      <c r="AA171" s="38"/>
      <c r="AB171" s="38"/>
      <c r="AC171" s="38"/>
      <c r="AD171" s="38"/>
      <c r="AE171" s="38"/>
      <c r="AF171" s="38"/>
      <c r="AH171" s="1"/>
    </row>
    <row r="172" spans="17:34">
      <c r="Q172" s="10"/>
      <c r="R172" s="38"/>
      <c r="S172" s="38"/>
      <c r="T172" s="38"/>
      <c r="U172" s="38"/>
      <c r="V172" s="38"/>
      <c r="W172" s="38"/>
      <c r="X172" s="38"/>
      <c r="Y172" s="38"/>
      <c r="Z172" s="38"/>
      <c r="AA172" s="38"/>
      <c r="AB172" s="38"/>
      <c r="AC172" s="38"/>
      <c r="AD172" s="38"/>
      <c r="AE172" s="38"/>
      <c r="AF172" s="38"/>
      <c r="AH172" s="1"/>
    </row>
    <row r="173" spans="17:34">
      <c r="Q173" s="10"/>
      <c r="R173" s="38"/>
      <c r="S173" s="38"/>
      <c r="T173" s="38"/>
      <c r="U173" s="38"/>
      <c r="V173" s="38"/>
      <c r="W173" s="38"/>
      <c r="X173" s="38"/>
      <c r="Y173" s="38"/>
      <c r="Z173" s="38"/>
      <c r="AA173" s="38"/>
      <c r="AB173" s="38"/>
      <c r="AC173" s="38"/>
      <c r="AD173" s="38"/>
      <c r="AE173" s="38"/>
      <c r="AF173" s="38"/>
      <c r="AH173" s="1"/>
    </row>
    <row r="174" spans="17:34">
      <c r="Q174" s="10"/>
      <c r="R174" s="38"/>
      <c r="S174" s="38"/>
      <c r="T174" s="38"/>
      <c r="U174" s="38"/>
      <c r="V174" s="38"/>
      <c r="W174" s="38"/>
      <c r="X174" s="38"/>
      <c r="Y174" s="38"/>
      <c r="Z174" s="38"/>
      <c r="AA174" s="38"/>
      <c r="AB174" s="38"/>
      <c r="AC174" s="38"/>
      <c r="AD174" s="38"/>
      <c r="AE174" s="38"/>
      <c r="AF174" s="38"/>
      <c r="AH174" s="1"/>
    </row>
    <row r="175" spans="17:34">
      <c r="Q175" s="10"/>
      <c r="R175" s="38"/>
      <c r="S175" s="38"/>
      <c r="T175" s="38"/>
      <c r="U175" s="38"/>
      <c r="V175" s="38"/>
      <c r="W175" s="38"/>
      <c r="X175" s="38"/>
      <c r="Y175" s="38"/>
      <c r="Z175" s="38"/>
      <c r="AA175" s="38"/>
      <c r="AB175" s="38"/>
      <c r="AC175" s="38"/>
      <c r="AD175" s="38"/>
      <c r="AE175" s="38"/>
      <c r="AF175" s="38"/>
      <c r="AH175" s="1"/>
    </row>
    <row r="176" spans="17:34">
      <c r="Q176" s="10"/>
      <c r="R176" s="38"/>
      <c r="S176" s="38"/>
      <c r="T176" s="38"/>
      <c r="U176" s="38"/>
      <c r="V176" s="38"/>
      <c r="W176" s="38"/>
      <c r="X176" s="38"/>
      <c r="Y176" s="38"/>
      <c r="Z176" s="38"/>
      <c r="AA176" s="38"/>
      <c r="AB176" s="38"/>
      <c r="AC176" s="38"/>
      <c r="AD176" s="38"/>
      <c r="AE176" s="38"/>
      <c r="AF176" s="38"/>
      <c r="AH176" s="1"/>
    </row>
    <row r="177" spans="17:34">
      <c r="Q177" s="10"/>
      <c r="R177" s="38"/>
      <c r="S177" s="38"/>
      <c r="T177" s="38"/>
      <c r="U177" s="38"/>
      <c r="V177" s="38"/>
      <c r="W177" s="38"/>
      <c r="X177" s="38"/>
      <c r="Y177" s="38"/>
      <c r="Z177" s="38"/>
      <c r="AA177" s="38"/>
      <c r="AB177" s="38"/>
      <c r="AC177" s="38"/>
      <c r="AD177" s="38"/>
      <c r="AE177" s="38"/>
      <c r="AF177" s="38"/>
      <c r="AH177" s="1"/>
    </row>
    <row r="178" spans="17:34">
      <c r="Q178" s="10"/>
      <c r="R178" s="38"/>
      <c r="S178" s="38"/>
      <c r="T178" s="38"/>
      <c r="U178" s="38"/>
      <c r="V178" s="38"/>
      <c r="W178" s="38"/>
      <c r="X178" s="38"/>
      <c r="Y178" s="38"/>
      <c r="Z178" s="38"/>
      <c r="AA178" s="38"/>
      <c r="AB178" s="38"/>
      <c r="AC178" s="38"/>
      <c r="AD178" s="38"/>
      <c r="AE178" s="38"/>
      <c r="AF178" s="38"/>
      <c r="AH178" s="1"/>
    </row>
    <row r="179" spans="17:34">
      <c r="Q179" s="10"/>
      <c r="R179" s="38"/>
      <c r="S179" s="38"/>
      <c r="T179" s="38"/>
      <c r="U179" s="38"/>
      <c r="V179" s="38"/>
      <c r="W179" s="38"/>
      <c r="X179" s="38"/>
      <c r="Y179" s="38"/>
      <c r="Z179" s="38"/>
      <c r="AA179" s="38"/>
      <c r="AB179" s="38"/>
      <c r="AC179" s="38"/>
      <c r="AD179" s="38"/>
      <c r="AE179" s="38"/>
      <c r="AF179" s="38"/>
      <c r="AH179" s="1"/>
    </row>
    <row r="180" spans="17:34">
      <c r="Q180" s="10"/>
      <c r="R180" s="38"/>
      <c r="S180" s="38"/>
      <c r="T180" s="38"/>
      <c r="U180" s="38"/>
      <c r="V180" s="38"/>
      <c r="W180" s="38"/>
      <c r="X180" s="38"/>
      <c r="Y180" s="38"/>
      <c r="Z180" s="38"/>
      <c r="AA180" s="38"/>
      <c r="AB180" s="38"/>
      <c r="AC180" s="38"/>
      <c r="AD180" s="38"/>
      <c r="AE180" s="38"/>
      <c r="AF180" s="38"/>
      <c r="AH180" s="1"/>
    </row>
    <row r="181" spans="17:34">
      <c r="Q181" s="10"/>
      <c r="R181" s="38"/>
      <c r="S181" s="38"/>
      <c r="T181" s="38"/>
      <c r="U181" s="38"/>
      <c r="V181" s="38"/>
      <c r="W181" s="38"/>
      <c r="X181" s="38"/>
      <c r="Y181" s="38"/>
      <c r="Z181" s="38"/>
      <c r="AA181" s="38"/>
      <c r="AB181" s="38"/>
      <c r="AC181" s="38"/>
      <c r="AD181" s="38"/>
      <c r="AE181" s="38"/>
      <c r="AF181" s="38"/>
      <c r="AH181" s="1"/>
    </row>
    <row r="182" spans="17:34">
      <c r="Q182" s="10"/>
      <c r="R182" s="38"/>
      <c r="S182" s="38"/>
      <c r="T182" s="38"/>
      <c r="U182" s="38"/>
      <c r="V182" s="38"/>
      <c r="W182" s="38"/>
      <c r="X182" s="38"/>
      <c r="Y182" s="38"/>
      <c r="Z182" s="38"/>
      <c r="AA182" s="38"/>
      <c r="AB182" s="38"/>
      <c r="AC182" s="38"/>
      <c r="AD182" s="38"/>
      <c r="AE182" s="38"/>
      <c r="AF182" s="38"/>
      <c r="AH182" s="1"/>
    </row>
    <row r="183" spans="17:34">
      <c r="Q183" s="10"/>
      <c r="R183" s="38"/>
      <c r="S183" s="38"/>
      <c r="T183" s="38"/>
      <c r="U183" s="38"/>
      <c r="V183" s="38"/>
      <c r="W183" s="38"/>
      <c r="X183" s="38"/>
      <c r="Y183" s="38"/>
      <c r="Z183" s="38"/>
      <c r="AA183" s="38"/>
      <c r="AB183" s="38"/>
      <c r="AC183" s="38"/>
      <c r="AD183" s="38"/>
      <c r="AE183" s="38"/>
      <c r="AF183" s="38"/>
      <c r="AH183" s="1"/>
    </row>
    <row r="184" spans="17:34">
      <c r="Q184" s="10"/>
      <c r="R184" s="38"/>
      <c r="S184" s="38"/>
      <c r="T184" s="38"/>
      <c r="U184" s="38"/>
      <c r="V184" s="38"/>
      <c r="W184" s="38"/>
      <c r="X184" s="38"/>
      <c r="Y184" s="38"/>
      <c r="Z184" s="38"/>
      <c r="AA184" s="38"/>
      <c r="AB184" s="38"/>
      <c r="AC184" s="38"/>
      <c r="AD184" s="38"/>
      <c r="AE184" s="38"/>
      <c r="AF184" s="38"/>
      <c r="AH184" s="1"/>
    </row>
    <row r="185" spans="17:34">
      <c r="Q185" s="10"/>
      <c r="R185" s="38"/>
      <c r="S185" s="38"/>
      <c r="T185" s="38"/>
      <c r="U185" s="38"/>
      <c r="V185" s="38"/>
      <c r="W185" s="38"/>
      <c r="X185" s="38"/>
      <c r="Y185" s="38"/>
      <c r="Z185" s="38"/>
      <c r="AA185" s="38"/>
      <c r="AB185" s="38"/>
      <c r="AC185" s="38"/>
      <c r="AD185" s="38"/>
      <c r="AE185" s="38"/>
      <c r="AF185" s="38"/>
      <c r="AH185" s="1"/>
    </row>
    <row r="186" spans="17:34">
      <c r="Q186" s="10"/>
      <c r="R186" s="38"/>
      <c r="S186" s="38"/>
      <c r="T186" s="38"/>
      <c r="U186" s="38"/>
      <c r="V186" s="38"/>
      <c r="W186" s="38"/>
      <c r="X186" s="38"/>
      <c r="Y186" s="38"/>
      <c r="Z186" s="38"/>
      <c r="AA186" s="38"/>
      <c r="AB186" s="38"/>
      <c r="AC186" s="38"/>
      <c r="AD186" s="38"/>
      <c r="AE186" s="38"/>
      <c r="AF186" s="38"/>
      <c r="AH186" s="1"/>
    </row>
    <row r="187" spans="17:34">
      <c r="Q187" s="10"/>
      <c r="R187" s="38"/>
      <c r="S187" s="38"/>
      <c r="T187" s="38"/>
      <c r="U187" s="38"/>
      <c r="V187" s="38"/>
      <c r="W187" s="38"/>
      <c r="X187" s="38"/>
      <c r="Y187" s="38"/>
      <c r="Z187" s="38"/>
      <c r="AA187" s="38"/>
      <c r="AB187" s="38"/>
      <c r="AC187" s="38"/>
      <c r="AD187" s="38"/>
      <c r="AE187" s="38"/>
      <c r="AF187" s="38"/>
      <c r="AH187" s="1"/>
    </row>
    <row r="188" spans="17:34">
      <c r="Q188" s="10"/>
      <c r="R188" s="38"/>
      <c r="S188" s="38"/>
      <c r="T188" s="38"/>
      <c r="U188" s="38"/>
      <c r="V188" s="38"/>
      <c r="W188" s="38"/>
      <c r="X188" s="38"/>
      <c r="Y188" s="38"/>
      <c r="Z188" s="38"/>
      <c r="AA188" s="38"/>
      <c r="AB188" s="38"/>
      <c r="AC188" s="38"/>
      <c r="AD188" s="38"/>
      <c r="AE188" s="38"/>
      <c r="AF188" s="38"/>
      <c r="AH188" s="1"/>
    </row>
    <row r="189" spans="17:34">
      <c r="Q189" s="10"/>
      <c r="R189" s="38"/>
      <c r="S189" s="38"/>
      <c r="T189" s="38"/>
      <c r="U189" s="38"/>
      <c r="V189" s="38"/>
      <c r="W189" s="38"/>
      <c r="X189" s="38"/>
      <c r="Y189" s="38"/>
      <c r="Z189" s="38"/>
      <c r="AA189" s="38"/>
      <c r="AB189" s="38"/>
      <c r="AC189" s="38"/>
      <c r="AD189" s="38"/>
      <c r="AE189" s="38"/>
      <c r="AF189" s="38"/>
      <c r="AH189" s="1"/>
    </row>
    <row r="190" spans="17:34">
      <c r="Q190" s="10"/>
      <c r="R190" s="38"/>
      <c r="S190" s="38"/>
      <c r="T190" s="38"/>
      <c r="U190" s="38"/>
      <c r="V190" s="38"/>
      <c r="W190" s="38"/>
      <c r="X190" s="38"/>
      <c r="Y190" s="38"/>
      <c r="Z190" s="38"/>
      <c r="AA190" s="38"/>
      <c r="AB190" s="38"/>
      <c r="AC190" s="38"/>
      <c r="AD190" s="38"/>
      <c r="AE190" s="38"/>
      <c r="AF190" s="38"/>
      <c r="AH190" s="1"/>
    </row>
    <row r="191" spans="17:34">
      <c r="Q191" s="10"/>
      <c r="R191" s="38"/>
      <c r="S191" s="38"/>
      <c r="T191" s="38"/>
      <c r="U191" s="38"/>
      <c r="V191" s="38"/>
      <c r="W191" s="38"/>
      <c r="X191" s="38"/>
      <c r="Y191" s="38"/>
      <c r="Z191" s="38"/>
      <c r="AA191" s="38"/>
      <c r="AB191" s="38"/>
      <c r="AC191" s="38"/>
      <c r="AD191" s="38"/>
      <c r="AE191" s="38"/>
      <c r="AF191" s="38"/>
      <c r="AH191" s="1"/>
    </row>
    <row r="192" spans="17:34">
      <c r="Q192" s="10"/>
      <c r="R192" s="38"/>
      <c r="S192" s="38"/>
      <c r="T192" s="38"/>
      <c r="U192" s="38"/>
      <c r="V192" s="38"/>
      <c r="W192" s="38"/>
      <c r="X192" s="38"/>
      <c r="Y192" s="38"/>
      <c r="Z192" s="38"/>
      <c r="AA192" s="38"/>
      <c r="AB192" s="38"/>
      <c r="AC192" s="38"/>
      <c r="AD192" s="38"/>
      <c r="AE192" s="38"/>
      <c r="AF192" s="38"/>
      <c r="AH192" s="1"/>
    </row>
    <row r="193" spans="17:34">
      <c r="Q193" s="10"/>
      <c r="R193" s="38"/>
      <c r="S193" s="38"/>
      <c r="T193" s="38"/>
      <c r="U193" s="38"/>
      <c r="V193" s="38"/>
      <c r="W193" s="38"/>
      <c r="X193" s="38"/>
      <c r="Y193" s="38"/>
      <c r="Z193" s="38"/>
      <c r="AA193" s="38"/>
      <c r="AB193" s="38"/>
      <c r="AC193" s="38"/>
      <c r="AD193" s="38"/>
      <c r="AE193" s="38"/>
      <c r="AF193" s="38"/>
      <c r="AH193" s="1"/>
    </row>
    <row r="194" spans="17:34">
      <c r="Q194" s="10"/>
      <c r="R194" s="38"/>
      <c r="S194" s="38"/>
      <c r="T194" s="38"/>
      <c r="U194" s="38"/>
      <c r="V194" s="38"/>
      <c r="W194" s="38"/>
      <c r="X194" s="38"/>
      <c r="Y194" s="38"/>
      <c r="Z194" s="38"/>
      <c r="AA194" s="38"/>
      <c r="AB194" s="38"/>
      <c r="AC194" s="38"/>
      <c r="AD194" s="38"/>
      <c r="AE194" s="38"/>
      <c r="AF194" s="38"/>
      <c r="AH194" s="1"/>
    </row>
    <row r="195" spans="17:34">
      <c r="Q195" s="10"/>
      <c r="R195" s="38"/>
      <c r="S195" s="38"/>
      <c r="T195" s="38"/>
      <c r="U195" s="38"/>
      <c r="V195" s="38"/>
      <c r="W195" s="38"/>
      <c r="X195" s="38"/>
      <c r="Y195" s="38"/>
      <c r="Z195" s="38"/>
      <c r="AA195" s="38"/>
      <c r="AB195" s="38"/>
      <c r="AC195" s="38"/>
      <c r="AD195" s="38"/>
      <c r="AE195" s="38"/>
      <c r="AF195" s="38"/>
      <c r="AH195" s="1"/>
    </row>
    <row r="196" spans="17:34">
      <c r="Q196" s="10"/>
      <c r="R196" s="38"/>
      <c r="S196" s="38"/>
      <c r="T196" s="38"/>
      <c r="U196" s="38"/>
      <c r="V196" s="38"/>
      <c r="W196" s="38"/>
      <c r="X196" s="38"/>
      <c r="Y196" s="38"/>
      <c r="Z196" s="38"/>
      <c r="AA196" s="38"/>
      <c r="AB196" s="38"/>
      <c r="AC196" s="38"/>
      <c r="AD196" s="38"/>
      <c r="AE196" s="38"/>
      <c r="AF196" s="38"/>
      <c r="AH196" s="1"/>
    </row>
    <row r="197" spans="17:34">
      <c r="Q197" s="10"/>
      <c r="R197" s="38"/>
      <c r="S197" s="38"/>
      <c r="T197" s="38"/>
      <c r="U197" s="38"/>
      <c r="V197" s="38"/>
      <c r="W197" s="38"/>
      <c r="X197" s="38"/>
      <c r="Y197" s="38"/>
      <c r="Z197" s="38"/>
      <c r="AA197" s="38"/>
      <c r="AB197" s="38"/>
      <c r="AC197" s="38"/>
      <c r="AD197" s="38"/>
      <c r="AE197" s="38"/>
      <c r="AF197" s="38"/>
      <c r="AH197" s="1"/>
    </row>
    <row r="198" spans="17:34">
      <c r="Q198" s="10"/>
      <c r="R198" s="38"/>
      <c r="S198" s="38"/>
      <c r="T198" s="38"/>
      <c r="U198" s="38"/>
      <c r="V198" s="38"/>
      <c r="W198" s="38"/>
      <c r="X198" s="38"/>
      <c r="Y198" s="38"/>
      <c r="Z198" s="38"/>
      <c r="AA198" s="38"/>
      <c r="AB198" s="38"/>
      <c r="AC198" s="38"/>
      <c r="AD198" s="38"/>
      <c r="AE198" s="38"/>
      <c r="AF198" s="38"/>
      <c r="AH198" s="1"/>
    </row>
    <row r="199" spans="17:34">
      <c r="Q199" s="10"/>
      <c r="R199" s="38"/>
      <c r="S199" s="38"/>
      <c r="T199" s="38"/>
      <c r="U199" s="38"/>
      <c r="V199" s="38"/>
      <c r="W199" s="38"/>
      <c r="X199" s="38"/>
      <c r="Y199" s="38"/>
      <c r="Z199" s="38"/>
      <c r="AA199" s="38"/>
      <c r="AB199" s="38"/>
      <c r="AC199" s="38"/>
      <c r="AD199" s="38"/>
      <c r="AE199" s="38"/>
      <c r="AF199" s="38"/>
      <c r="AH199" s="1"/>
    </row>
    <row r="200" spans="17:34">
      <c r="Q200" s="10"/>
      <c r="R200" s="38"/>
      <c r="S200" s="38"/>
      <c r="T200" s="38"/>
      <c r="U200" s="38"/>
      <c r="V200" s="38"/>
      <c r="W200" s="38"/>
      <c r="X200" s="38"/>
      <c r="Y200" s="38"/>
      <c r="Z200" s="38"/>
      <c r="AA200" s="38"/>
      <c r="AB200" s="38"/>
      <c r="AC200" s="38"/>
      <c r="AD200" s="38"/>
      <c r="AE200" s="38"/>
      <c r="AF200" s="38"/>
      <c r="AH200" s="1"/>
    </row>
    <row r="201" spans="17:34">
      <c r="Q201" s="10"/>
      <c r="R201" s="38"/>
      <c r="S201" s="38"/>
      <c r="T201" s="38"/>
      <c r="U201" s="38"/>
      <c r="V201" s="38"/>
      <c r="W201" s="38"/>
      <c r="X201" s="38"/>
      <c r="Y201" s="38"/>
      <c r="Z201" s="38"/>
      <c r="AA201" s="38"/>
      <c r="AB201" s="38"/>
      <c r="AC201" s="38"/>
      <c r="AD201" s="38"/>
      <c r="AE201" s="38"/>
      <c r="AF201" s="38"/>
      <c r="AH201" s="1"/>
    </row>
    <row r="202" spans="17:34">
      <c r="Q202" s="10"/>
      <c r="R202" s="38"/>
      <c r="S202" s="38"/>
      <c r="T202" s="38"/>
      <c r="U202" s="38"/>
      <c r="V202" s="38"/>
      <c r="W202" s="38"/>
      <c r="X202" s="38"/>
      <c r="Y202" s="38"/>
      <c r="Z202" s="38"/>
      <c r="AA202" s="38"/>
      <c r="AB202" s="38"/>
      <c r="AC202" s="38"/>
      <c r="AD202" s="38"/>
      <c r="AE202" s="38"/>
      <c r="AF202" s="38"/>
      <c r="AH202" s="1"/>
    </row>
    <row r="203" spans="17:34">
      <c r="Q203" s="10"/>
      <c r="R203" s="38"/>
      <c r="S203" s="38"/>
      <c r="T203" s="38"/>
      <c r="U203" s="38"/>
      <c r="V203" s="38"/>
      <c r="W203" s="38"/>
      <c r="X203" s="38"/>
      <c r="Y203" s="38"/>
      <c r="Z203" s="38"/>
      <c r="AA203" s="38"/>
      <c r="AB203" s="38"/>
      <c r="AC203" s="38"/>
      <c r="AD203" s="38"/>
      <c r="AE203" s="38"/>
      <c r="AF203" s="38"/>
      <c r="AH203" s="1"/>
    </row>
    <row r="204" spans="17:34">
      <c r="Q204" s="10"/>
      <c r="R204" s="38"/>
      <c r="S204" s="38"/>
      <c r="T204" s="38"/>
      <c r="U204" s="38"/>
      <c r="V204" s="38"/>
      <c r="W204" s="38"/>
      <c r="X204" s="38"/>
      <c r="Y204" s="38"/>
      <c r="Z204" s="38"/>
      <c r="AA204" s="38"/>
      <c r="AB204" s="38"/>
      <c r="AC204" s="38"/>
      <c r="AD204" s="38"/>
      <c r="AE204" s="38"/>
      <c r="AF204" s="38"/>
      <c r="AH204" s="1"/>
    </row>
    <row r="205" spans="17:34">
      <c r="Q205" s="10"/>
      <c r="R205" s="38"/>
      <c r="S205" s="38"/>
      <c r="T205" s="38"/>
      <c r="U205" s="38"/>
      <c r="V205" s="38"/>
      <c r="W205" s="38"/>
      <c r="X205" s="38"/>
      <c r="Y205" s="38"/>
      <c r="Z205" s="38"/>
      <c r="AA205" s="38"/>
      <c r="AB205" s="38"/>
      <c r="AC205" s="38"/>
      <c r="AD205" s="38"/>
      <c r="AE205" s="38"/>
      <c r="AF205" s="38"/>
      <c r="AH205" s="1"/>
    </row>
    <row r="206" spans="17:34">
      <c r="Q206" s="10"/>
      <c r="R206" s="38"/>
      <c r="S206" s="38"/>
      <c r="T206" s="38"/>
      <c r="U206" s="38"/>
      <c r="V206" s="38"/>
      <c r="W206" s="38"/>
      <c r="X206" s="38"/>
      <c r="Y206" s="38"/>
      <c r="Z206" s="38"/>
      <c r="AA206" s="38"/>
      <c r="AB206" s="38"/>
      <c r="AC206" s="38"/>
      <c r="AD206" s="38"/>
      <c r="AE206" s="38"/>
      <c r="AF206" s="38"/>
      <c r="AH206" s="1"/>
    </row>
    <row r="207" spans="17:34">
      <c r="Q207" s="10"/>
      <c r="R207" s="38"/>
      <c r="S207" s="38"/>
      <c r="T207" s="38"/>
      <c r="U207" s="38"/>
      <c r="V207" s="38"/>
      <c r="W207" s="38"/>
      <c r="X207" s="38"/>
      <c r="Y207" s="38"/>
      <c r="Z207" s="38"/>
      <c r="AA207" s="38"/>
      <c r="AB207" s="38"/>
      <c r="AC207" s="38"/>
      <c r="AD207" s="38"/>
      <c r="AE207" s="38"/>
      <c r="AF207" s="38"/>
      <c r="AH207" s="1"/>
    </row>
    <row r="208" spans="17:34">
      <c r="Q208" s="10"/>
      <c r="R208" s="38"/>
      <c r="S208" s="38"/>
      <c r="T208" s="38"/>
      <c r="U208" s="38"/>
      <c r="V208" s="38"/>
      <c r="W208" s="38"/>
      <c r="X208" s="38"/>
      <c r="Y208" s="38"/>
      <c r="Z208" s="38"/>
      <c r="AA208" s="38"/>
      <c r="AB208" s="38"/>
      <c r="AC208" s="38"/>
      <c r="AD208" s="38"/>
      <c r="AE208" s="38"/>
      <c r="AF208" s="38"/>
      <c r="AH208" s="1"/>
    </row>
    <row r="209" spans="17:34">
      <c r="Q209" s="10"/>
      <c r="R209" s="38"/>
      <c r="S209" s="38"/>
      <c r="T209" s="38"/>
      <c r="U209" s="38"/>
      <c r="V209" s="38"/>
      <c r="W209" s="38"/>
      <c r="X209" s="38"/>
      <c r="Y209" s="38"/>
      <c r="Z209" s="38"/>
      <c r="AA209" s="38"/>
      <c r="AB209" s="38"/>
      <c r="AC209" s="38"/>
      <c r="AD209" s="38"/>
      <c r="AE209" s="38"/>
      <c r="AF209" s="38"/>
      <c r="AH209" s="1"/>
    </row>
    <row r="210" spans="17:34">
      <c r="Q210" s="10"/>
      <c r="R210" s="38"/>
      <c r="S210" s="38"/>
      <c r="T210" s="38"/>
      <c r="U210" s="38"/>
      <c r="V210" s="38"/>
      <c r="W210" s="38"/>
      <c r="X210" s="38"/>
      <c r="Y210" s="38"/>
      <c r="Z210" s="38"/>
      <c r="AA210" s="38"/>
      <c r="AB210" s="38"/>
      <c r="AC210" s="38"/>
      <c r="AD210" s="38"/>
      <c r="AE210" s="38"/>
      <c r="AF210" s="38"/>
      <c r="AH210" s="1"/>
    </row>
    <row r="211" spans="17:34">
      <c r="Q211" s="10"/>
      <c r="R211" s="38"/>
      <c r="S211" s="38"/>
      <c r="T211" s="38"/>
      <c r="U211" s="38"/>
      <c r="V211" s="38"/>
      <c r="W211" s="38"/>
      <c r="X211" s="38"/>
      <c r="Y211" s="38"/>
      <c r="Z211" s="38"/>
      <c r="AA211" s="38"/>
      <c r="AB211" s="38"/>
      <c r="AC211" s="38"/>
      <c r="AD211" s="38"/>
      <c r="AE211" s="38"/>
      <c r="AF211" s="38"/>
      <c r="AH211" s="1"/>
    </row>
    <row r="212" spans="17:34">
      <c r="Q212" s="10"/>
      <c r="R212" s="38"/>
      <c r="S212" s="38"/>
      <c r="T212" s="38"/>
      <c r="U212" s="38"/>
      <c r="V212" s="38"/>
      <c r="W212" s="38"/>
      <c r="X212" s="38"/>
      <c r="Y212" s="38"/>
      <c r="Z212" s="38"/>
      <c r="AA212" s="38"/>
      <c r="AB212" s="38"/>
      <c r="AC212" s="38"/>
      <c r="AD212" s="38"/>
      <c r="AE212" s="38"/>
      <c r="AF212" s="38"/>
      <c r="AH212" s="1"/>
    </row>
    <row r="213" spans="17:34">
      <c r="Q213" s="10"/>
      <c r="R213" s="38"/>
      <c r="S213" s="38"/>
      <c r="T213" s="38"/>
      <c r="U213" s="38"/>
      <c r="V213" s="38"/>
      <c r="W213" s="38"/>
      <c r="X213" s="38"/>
      <c r="Y213" s="38"/>
      <c r="Z213" s="38"/>
      <c r="AA213" s="38"/>
      <c r="AB213" s="38"/>
      <c r="AC213" s="38"/>
      <c r="AD213" s="38"/>
      <c r="AE213" s="38"/>
      <c r="AF213" s="38"/>
      <c r="AH213" s="1"/>
    </row>
    <row r="214" spans="17:34">
      <c r="Q214" s="10"/>
      <c r="R214" s="38"/>
      <c r="S214" s="38"/>
      <c r="T214" s="38"/>
      <c r="U214" s="38"/>
      <c r="V214" s="38"/>
      <c r="W214" s="38"/>
      <c r="X214" s="38"/>
      <c r="Y214" s="38"/>
      <c r="Z214" s="38"/>
      <c r="AA214" s="38"/>
      <c r="AB214" s="38"/>
      <c r="AC214" s="38"/>
      <c r="AD214" s="38"/>
      <c r="AE214" s="38"/>
      <c r="AF214" s="38"/>
      <c r="AH214" s="1"/>
    </row>
    <row r="215" spans="17:34">
      <c r="Q215" s="10"/>
      <c r="R215" s="38"/>
      <c r="S215" s="38"/>
      <c r="T215" s="38"/>
      <c r="U215" s="38"/>
      <c r="V215" s="38"/>
      <c r="W215" s="38"/>
      <c r="X215" s="38"/>
      <c r="Y215" s="38"/>
      <c r="Z215" s="38"/>
      <c r="AA215" s="38"/>
      <c r="AB215" s="38"/>
      <c r="AC215" s="38"/>
      <c r="AD215" s="38"/>
      <c r="AE215" s="38"/>
      <c r="AF215" s="38"/>
      <c r="AH215" s="1"/>
    </row>
    <row r="216" spans="17:34">
      <c r="Q216" s="10"/>
      <c r="R216" s="38"/>
      <c r="S216" s="38"/>
      <c r="T216" s="38"/>
      <c r="U216" s="38"/>
      <c r="V216" s="38"/>
      <c r="W216" s="38"/>
      <c r="X216" s="38"/>
      <c r="Y216" s="38"/>
      <c r="Z216" s="38"/>
      <c r="AA216" s="38"/>
      <c r="AB216" s="38"/>
      <c r="AC216" s="38"/>
      <c r="AD216" s="38"/>
      <c r="AE216" s="38"/>
      <c r="AF216" s="38"/>
      <c r="AH216" s="1"/>
    </row>
    <row r="217" spans="17:34">
      <c r="Q217" s="10"/>
      <c r="R217" s="38"/>
      <c r="S217" s="38"/>
      <c r="T217" s="38"/>
      <c r="U217" s="38"/>
      <c r="V217" s="38"/>
      <c r="W217" s="38"/>
      <c r="X217" s="38"/>
      <c r="Y217" s="38"/>
      <c r="Z217" s="38"/>
      <c r="AA217" s="38"/>
      <c r="AB217" s="38"/>
      <c r="AC217" s="38"/>
      <c r="AD217" s="38"/>
      <c r="AE217" s="38"/>
      <c r="AF217" s="38"/>
      <c r="AH217" s="1"/>
    </row>
    <row r="218" spans="17:34">
      <c r="Q218" s="10"/>
      <c r="R218" s="38"/>
      <c r="S218" s="38"/>
      <c r="T218" s="38"/>
      <c r="U218" s="38"/>
      <c r="V218" s="38"/>
      <c r="W218" s="38"/>
      <c r="X218" s="38"/>
      <c r="Y218" s="38"/>
      <c r="Z218" s="38"/>
      <c r="AA218" s="38"/>
      <c r="AB218" s="38"/>
      <c r="AC218" s="38"/>
      <c r="AD218" s="38"/>
      <c r="AE218" s="38"/>
      <c r="AF218" s="38"/>
      <c r="AH218" s="1"/>
    </row>
    <row r="219" spans="17:34">
      <c r="Q219" s="10"/>
      <c r="R219" s="38"/>
      <c r="S219" s="38"/>
      <c r="T219" s="38"/>
      <c r="U219" s="38"/>
      <c r="V219" s="38"/>
      <c r="W219" s="38"/>
      <c r="X219" s="38"/>
      <c r="Y219" s="38"/>
      <c r="Z219" s="38"/>
      <c r="AA219" s="38"/>
      <c r="AB219" s="38"/>
      <c r="AC219" s="38"/>
      <c r="AD219" s="38"/>
      <c r="AE219" s="38"/>
      <c r="AF219" s="38"/>
      <c r="AH219" s="1"/>
    </row>
    <row r="220" spans="17:34">
      <c r="Q220" s="10"/>
      <c r="R220" s="38"/>
      <c r="S220" s="38"/>
      <c r="T220" s="38"/>
      <c r="U220" s="38"/>
      <c r="V220" s="38"/>
      <c r="W220" s="38"/>
      <c r="X220" s="38"/>
      <c r="Y220" s="38"/>
      <c r="Z220" s="38"/>
      <c r="AA220" s="38"/>
      <c r="AB220" s="38"/>
      <c r="AC220" s="38"/>
      <c r="AD220" s="38"/>
      <c r="AE220" s="38"/>
      <c r="AF220" s="38"/>
      <c r="AH220" s="1"/>
    </row>
    <row r="221" spans="17:34">
      <c r="Q221" s="10"/>
      <c r="R221" s="38"/>
      <c r="S221" s="38"/>
      <c r="T221" s="38"/>
      <c r="U221" s="38"/>
      <c r="V221" s="38"/>
      <c r="W221" s="38"/>
      <c r="X221" s="38"/>
      <c r="Y221" s="38"/>
      <c r="Z221" s="38"/>
      <c r="AA221" s="38"/>
      <c r="AB221" s="38"/>
      <c r="AC221" s="38"/>
      <c r="AD221" s="38"/>
      <c r="AE221" s="38"/>
      <c r="AF221" s="38"/>
      <c r="AH221" s="1"/>
    </row>
    <row r="222" spans="17:34">
      <c r="Q222" s="10"/>
      <c r="R222" s="38"/>
      <c r="S222" s="38"/>
      <c r="T222" s="38"/>
      <c r="U222" s="38"/>
      <c r="V222" s="38"/>
      <c r="W222" s="38"/>
      <c r="X222" s="38"/>
      <c r="Y222" s="38"/>
      <c r="Z222" s="38"/>
      <c r="AA222" s="38"/>
      <c r="AB222" s="38"/>
      <c r="AC222" s="38"/>
      <c r="AD222" s="38"/>
      <c r="AE222" s="38"/>
      <c r="AF222" s="38"/>
      <c r="AH222" s="1"/>
    </row>
    <row r="223" spans="17:34">
      <c r="Q223" s="10"/>
      <c r="R223" s="38"/>
      <c r="S223" s="38"/>
      <c r="T223" s="38"/>
      <c r="U223" s="38"/>
      <c r="V223" s="38"/>
      <c r="W223" s="38"/>
      <c r="X223" s="38"/>
      <c r="Y223" s="38"/>
      <c r="Z223" s="38"/>
      <c r="AA223" s="38"/>
      <c r="AB223" s="38"/>
      <c r="AC223" s="38"/>
      <c r="AD223" s="38"/>
      <c r="AE223" s="38"/>
      <c r="AF223" s="38"/>
      <c r="AH223" s="1"/>
    </row>
    <row r="224" spans="17:34">
      <c r="Q224" s="10"/>
      <c r="R224" s="38"/>
      <c r="S224" s="38"/>
      <c r="T224" s="38"/>
      <c r="U224" s="38"/>
      <c r="V224" s="38"/>
      <c r="W224" s="38"/>
      <c r="X224" s="38"/>
      <c r="Y224" s="38"/>
      <c r="Z224" s="38"/>
      <c r="AA224" s="38"/>
      <c r="AB224" s="38"/>
      <c r="AC224" s="38"/>
      <c r="AD224" s="38"/>
      <c r="AE224" s="38"/>
      <c r="AF224" s="38"/>
      <c r="AH224" s="1"/>
    </row>
    <row r="225" spans="17:34">
      <c r="Q225" s="10"/>
      <c r="R225" s="38"/>
      <c r="S225" s="38"/>
      <c r="T225" s="38"/>
      <c r="U225" s="38"/>
      <c r="V225" s="38"/>
      <c r="W225" s="38"/>
      <c r="X225" s="38"/>
      <c r="Y225" s="38"/>
      <c r="Z225" s="38"/>
      <c r="AA225" s="38"/>
      <c r="AB225" s="38"/>
      <c r="AC225" s="38"/>
      <c r="AD225" s="38"/>
      <c r="AE225" s="38"/>
      <c r="AF225" s="38"/>
      <c r="AH225" s="1"/>
    </row>
    <row r="226" spans="17:34">
      <c r="Q226" s="10"/>
      <c r="R226" s="38"/>
      <c r="S226" s="38"/>
      <c r="T226" s="38"/>
      <c r="U226" s="38"/>
      <c r="V226" s="38"/>
      <c r="W226" s="38"/>
      <c r="X226" s="38"/>
      <c r="Y226" s="38"/>
      <c r="Z226" s="38"/>
      <c r="AA226" s="38"/>
      <c r="AB226" s="38"/>
      <c r="AC226" s="38"/>
      <c r="AD226" s="38"/>
      <c r="AE226" s="38"/>
      <c r="AF226" s="38"/>
      <c r="AH226" s="1"/>
    </row>
    <row r="227" spans="17:34">
      <c r="Q227" s="10"/>
      <c r="R227" s="38"/>
      <c r="S227" s="38"/>
      <c r="T227" s="38"/>
      <c r="U227" s="38"/>
      <c r="V227" s="38"/>
      <c r="W227" s="38"/>
      <c r="X227" s="38"/>
      <c r="Y227" s="38"/>
      <c r="Z227" s="38"/>
      <c r="AA227" s="38"/>
      <c r="AB227" s="38"/>
      <c r="AC227" s="38"/>
      <c r="AD227" s="38"/>
      <c r="AE227" s="38"/>
      <c r="AF227" s="38"/>
      <c r="AH227" s="1"/>
    </row>
    <row r="228" spans="17:34">
      <c r="Q228" s="10"/>
      <c r="R228" s="38"/>
      <c r="S228" s="38"/>
      <c r="T228" s="38"/>
      <c r="U228" s="38"/>
      <c r="V228" s="38"/>
      <c r="W228" s="38"/>
      <c r="X228" s="38"/>
      <c r="Y228" s="38"/>
      <c r="Z228" s="38"/>
      <c r="AA228" s="38"/>
      <c r="AB228" s="38"/>
      <c r="AC228" s="38"/>
      <c r="AD228" s="38"/>
      <c r="AE228" s="38"/>
      <c r="AF228" s="38"/>
      <c r="AH228" s="1"/>
    </row>
    <row r="229" spans="17:34">
      <c r="Q229" s="10"/>
      <c r="R229" s="38"/>
      <c r="S229" s="38"/>
      <c r="T229" s="38"/>
      <c r="U229" s="38"/>
      <c r="V229" s="38"/>
      <c r="W229" s="38"/>
      <c r="X229" s="38"/>
      <c r="Y229" s="38"/>
      <c r="Z229" s="38"/>
      <c r="AA229" s="38"/>
      <c r="AB229" s="38"/>
      <c r="AC229" s="38"/>
      <c r="AD229" s="38"/>
      <c r="AE229" s="38"/>
      <c r="AF229" s="38"/>
      <c r="AH229" s="1"/>
    </row>
    <row r="230" spans="17:34">
      <c r="Q230" s="10"/>
      <c r="R230" s="38"/>
      <c r="S230" s="38"/>
      <c r="T230" s="38"/>
      <c r="U230" s="38"/>
      <c r="V230" s="38"/>
      <c r="W230" s="38"/>
      <c r="X230" s="38"/>
      <c r="Y230" s="38"/>
      <c r="Z230" s="38"/>
      <c r="AA230" s="38"/>
      <c r="AB230" s="38"/>
      <c r="AC230" s="38"/>
      <c r="AD230" s="38"/>
      <c r="AE230" s="38"/>
      <c r="AF230" s="38"/>
      <c r="AH230" s="1"/>
    </row>
    <row r="231" spans="17:34">
      <c r="Q231" s="10"/>
      <c r="R231" s="38"/>
      <c r="S231" s="38"/>
      <c r="T231" s="38"/>
      <c r="U231" s="38"/>
      <c r="V231" s="38"/>
      <c r="W231" s="38"/>
      <c r="X231" s="38"/>
      <c r="Y231" s="38"/>
      <c r="Z231" s="38"/>
      <c r="AA231" s="38"/>
      <c r="AB231" s="38"/>
      <c r="AC231" s="38"/>
      <c r="AD231" s="38"/>
      <c r="AE231" s="38"/>
      <c r="AF231" s="38"/>
      <c r="AH231" s="1"/>
    </row>
    <row r="232" spans="17:34">
      <c r="Q232" s="10"/>
      <c r="R232" s="38"/>
      <c r="S232" s="38"/>
      <c r="T232" s="38"/>
      <c r="U232" s="38"/>
      <c r="V232" s="38"/>
      <c r="W232" s="38"/>
      <c r="X232" s="38"/>
      <c r="Y232" s="38"/>
      <c r="Z232" s="38"/>
      <c r="AA232" s="38"/>
      <c r="AB232" s="38"/>
      <c r="AC232" s="38"/>
      <c r="AD232" s="38"/>
      <c r="AE232" s="38"/>
      <c r="AF232" s="38"/>
      <c r="AH232" s="1"/>
    </row>
    <row r="233" spans="17:34">
      <c r="Q233" s="10"/>
      <c r="R233" s="38"/>
      <c r="S233" s="38"/>
      <c r="T233" s="38"/>
      <c r="U233" s="38"/>
      <c r="V233" s="38"/>
      <c r="W233" s="38"/>
      <c r="X233" s="38"/>
      <c r="Y233" s="38"/>
      <c r="Z233" s="38"/>
      <c r="AA233" s="38"/>
      <c r="AB233" s="38"/>
      <c r="AC233" s="38"/>
      <c r="AD233" s="38"/>
      <c r="AE233" s="38"/>
      <c r="AF233" s="38"/>
      <c r="AH233" s="1"/>
    </row>
    <row r="234" spans="17:34">
      <c r="Q234" s="10"/>
      <c r="R234" s="38"/>
      <c r="S234" s="38"/>
      <c r="T234" s="38"/>
      <c r="U234" s="38"/>
      <c r="V234" s="38"/>
      <c r="W234" s="38"/>
      <c r="X234" s="38"/>
      <c r="Y234" s="38"/>
      <c r="Z234" s="38"/>
      <c r="AA234" s="38"/>
      <c r="AB234" s="38"/>
      <c r="AC234" s="38"/>
      <c r="AD234" s="38"/>
      <c r="AE234" s="38"/>
      <c r="AF234" s="38"/>
      <c r="AH234" s="1"/>
    </row>
    <row r="235" spans="17:34">
      <c r="Q235" s="10"/>
      <c r="R235" s="38"/>
      <c r="S235" s="38"/>
      <c r="T235" s="38"/>
      <c r="U235" s="38"/>
      <c r="V235" s="38"/>
      <c r="W235" s="38"/>
      <c r="X235" s="38"/>
      <c r="Y235" s="38"/>
      <c r="Z235" s="38"/>
      <c r="AA235" s="38"/>
      <c r="AB235" s="38"/>
      <c r="AC235" s="38"/>
      <c r="AD235" s="38"/>
      <c r="AE235" s="38"/>
      <c r="AF235" s="38"/>
      <c r="AH235" s="1"/>
    </row>
    <row r="236" spans="17:34">
      <c r="Q236" s="10"/>
      <c r="R236" s="38"/>
      <c r="S236" s="38"/>
      <c r="T236" s="38"/>
      <c r="U236" s="38"/>
      <c r="V236" s="38"/>
      <c r="W236" s="38"/>
      <c r="X236" s="38"/>
      <c r="Y236" s="38"/>
      <c r="Z236" s="38"/>
      <c r="AA236" s="38"/>
      <c r="AB236" s="38"/>
      <c r="AC236" s="38"/>
      <c r="AD236" s="38"/>
      <c r="AE236" s="38"/>
      <c r="AF236" s="38"/>
      <c r="AH236" s="1"/>
    </row>
    <row r="237" spans="17:34">
      <c r="Q237" s="10"/>
      <c r="R237" s="38"/>
      <c r="S237" s="38"/>
      <c r="T237" s="38"/>
      <c r="U237" s="38"/>
      <c r="V237" s="38"/>
      <c r="W237" s="38"/>
      <c r="X237" s="38"/>
      <c r="Y237" s="38"/>
      <c r="Z237" s="38"/>
      <c r="AA237" s="38"/>
      <c r="AB237" s="38"/>
      <c r="AC237" s="38"/>
      <c r="AD237" s="38"/>
      <c r="AE237" s="38"/>
      <c r="AF237" s="38"/>
      <c r="AH237" s="1"/>
    </row>
    <row r="238" spans="17:34">
      <c r="Q238" s="10"/>
      <c r="R238" s="38"/>
      <c r="S238" s="38"/>
      <c r="T238" s="38"/>
      <c r="U238" s="38"/>
      <c r="V238" s="38"/>
      <c r="W238" s="38"/>
      <c r="X238" s="38"/>
      <c r="Y238" s="38"/>
      <c r="Z238" s="38"/>
      <c r="AA238" s="38"/>
      <c r="AB238" s="38"/>
      <c r="AC238" s="38"/>
      <c r="AD238" s="38"/>
      <c r="AE238" s="38"/>
      <c r="AF238" s="38"/>
      <c r="AH238" s="1"/>
    </row>
    <row r="239" spans="17:34">
      <c r="Q239" s="10"/>
      <c r="R239" s="38"/>
      <c r="S239" s="38"/>
      <c r="T239" s="38"/>
      <c r="U239" s="38"/>
      <c r="V239" s="38"/>
      <c r="W239" s="38"/>
      <c r="X239" s="38"/>
      <c r="Y239" s="38"/>
      <c r="Z239" s="38"/>
      <c r="AA239" s="38"/>
      <c r="AB239" s="38"/>
      <c r="AC239" s="38"/>
      <c r="AD239" s="38"/>
      <c r="AE239" s="38"/>
      <c r="AF239" s="38"/>
      <c r="AH239" s="1"/>
    </row>
    <row r="240" spans="17:34">
      <c r="Q240" s="10"/>
      <c r="R240" s="38"/>
      <c r="S240" s="38"/>
      <c r="T240" s="38"/>
      <c r="U240" s="38"/>
      <c r="V240" s="38"/>
      <c r="W240" s="38"/>
      <c r="X240" s="38"/>
      <c r="Y240" s="38"/>
      <c r="Z240" s="38"/>
      <c r="AA240" s="38"/>
      <c r="AB240" s="38"/>
      <c r="AC240" s="38"/>
      <c r="AD240" s="38"/>
      <c r="AE240" s="38"/>
      <c r="AF240" s="38"/>
      <c r="AH240" s="1"/>
    </row>
    <row r="241" spans="17:34">
      <c r="Q241" s="10"/>
      <c r="R241" s="38"/>
      <c r="S241" s="38"/>
      <c r="T241" s="38"/>
      <c r="U241" s="38"/>
      <c r="V241" s="38"/>
      <c r="W241" s="38"/>
      <c r="X241" s="38"/>
      <c r="Y241" s="38"/>
      <c r="Z241" s="38"/>
      <c r="AA241" s="38"/>
      <c r="AB241" s="38"/>
      <c r="AC241" s="38"/>
      <c r="AD241" s="38"/>
      <c r="AE241" s="38"/>
      <c r="AF241" s="38"/>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34:AF43 AV34:AW43 AE47:AF53 AV47:AW53 AE60:AF66 AV60:AW66 AE73:AF79 AV73:AW79 AE86:AF92 AV86:AW92 AV21:AW30 AV8:AW17 AE21:AF30 AE8:AF17 CD8:CE17">
    <cfRule type="expression" dxfId="265" priority="274" stopIfTrue="1">
      <formula>NOT(ISERROR(SEARCH("Err",AE8)))</formula>
    </cfRule>
  </conditionalFormatting>
  <conditionalFormatting sqref="AE44">
    <cfRule type="expression" dxfId="264" priority="272" stopIfTrue="1">
      <formula>NOT(ISERROR(SEARCH("Err",AE44)))</formula>
    </cfRule>
  </conditionalFormatting>
  <conditionalFormatting sqref="AF44">
    <cfRule type="expression" dxfId="263" priority="273" stopIfTrue="1">
      <formula>NOT(ISERROR(SEARCH("Err",AF44)))</formula>
    </cfRule>
  </conditionalFormatting>
  <conditionalFormatting sqref="AW18">
    <cfRule type="expression" dxfId="262" priority="269" stopIfTrue="1">
      <formula>NOT(ISERROR(SEARCH("Err",AW18)))</formula>
    </cfRule>
  </conditionalFormatting>
  <conditionalFormatting sqref="AV18">
    <cfRule type="expression" dxfId="261" priority="268" stopIfTrue="1">
      <formula>NOT(ISERROR(SEARCH("Err",AV18)))</formula>
    </cfRule>
  </conditionalFormatting>
  <conditionalFormatting sqref="AF18">
    <cfRule type="expression" dxfId="260" priority="271" stopIfTrue="1">
      <formula>NOT(ISERROR(SEARCH("Err",AF18)))</formula>
    </cfRule>
  </conditionalFormatting>
  <conditionalFormatting sqref="AE57">
    <cfRule type="expression" dxfId="259" priority="257" stopIfTrue="1">
      <formula>NOT(ISERROR(SEARCH("Err",AE57)))</formula>
    </cfRule>
  </conditionalFormatting>
  <conditionalFormatting sqref="AE54:AF54">
    <cfRule type="expression" dxfId="258" priority="256" stopIfTrue="1">
      <formula>NOT(ISERROR(SEARCH("Err",AE54)))</formula>
    </cfRule>
  </conditionalFormatting>
  <conditionalFormatting sqref="AE18">
    <cfRule type="expression" dxfId="257" priority="270" stopIfTrue="1">
      <formula>NOT(ISERROR(SEARCH("Err",AE18)))</formula>
    </cfRule>
  </conditionalFormatting>
  <conditionalFormatting sqref="AW44">
    <cfRule type="expression" dxfId="256" priority="267" stopIfTrue="1">
      <formula>NOT(ISERROR(SEARCH("Err",AW44)))</formula>
    </cfRule>
  </conditionalFormatting>
  <conditionalFormatting sqref="AV44">
    <cfRule type="expression" dxfId="255" priority="266" stopIfTrue="1">
      <formula>NOT(ISERROR(SEARCH("Err",AV44)))</formula>
    </cfRule>
  </conditionalFormatting>
  <conditionalFormatting sqref="CE18">
    <cfRule type="expression" dxfId="254" priority="265" stopIfTrue="1">
      <formula>NOT(ISERROR(SEARCH("Err",CE18)))</formula>
    </cfRule>
  </conditionalFormatting>
  <conditionalFormatting sqref="CD18">
    <cfRule type="expression" dxfId="253" priority="264" stopIfTrue="1">
      <formula>NOT(ISERROR(SEARCH("Err",CD18)))</formula>
    </cfRule>
  </conditionalFormatting>
  <conditionalFormatting sqref="AF57">
    <cfRule type="expression" dxfId="252" priority="258" stopIfTrue="1">
      <formula>NOT(ISERROR(SEARCH("Err",AF57)))</formula>
    </cfRule>
  </conditionalFormatting>
  <conditionalFormatting sqref="AF31">
    <cfRule type="expression" dxfId="251" priority="263" stopIfTrue="1">
      <formula>NOT(ISERROR(SEARCH("Err",AF31)))</formula>
    </cfRule>
  </conditionalFormatting>
  <conditionalFormatting sqref="AE31">
    <cfRule type="expression" dxfId="250" priority="262" stopIfTrue="1">
      <formula>NOT(ISERROR(SEARCH("Err",AE31)))</formula>
    </cfRule>
  </conditionalFormatting>
  <conditionalFormatting sqref="AW31">
    <cfRule type="expression" dxfId="249" priority="261" stopIfTrue="1">
      <formula>NOT(ISERROR(SEARCH("Err",AW31)))</formula>
    </cfRule>
  </conditionalFormatting>
  <conditionalFormatting sqref="AV31">
    <cfRule type="expression" dxfId="248" priority="260" stopIfTrue="1">
      <formula>NOT(ISERROR(SEARCH("Err",AV31)))</formula>
    </cfRule>
  </conditionalFormatting>
  <conditionalFormatting sqref="AE55:AF56 AV55:AW56">
    <cfRule type="expression" dxfId="247" priority="259" stopIfTrue="1">
      <formula>NOT(ISERROR(SEARCH("Err",AE55)))</formula>
    </cfRule>
  </conditionalFormatting>
  <conditionalFormatting sqref="AV54:AW54">
    <cfRule type="expression" dxfId="246" priority="253" stopIfTrue="1">
      <formula>NOT(ISERROR(SEARCH("Err",AV54)))</formula>
    </cfRule>
  </conditionalFormatting>
  <conditionalFormatting sqref="AW57">
    <cfRule type="expression" dxfId="245" priority="255" stopIfTrue="1">
      <formula>NOT(ISERROR(SEARCH("Err",AW57)))</formula>
    </cfRule>
  </conditionalFormatting>
  <conditionalFormatting sqref="AV57">
    <cfRule type="expression" dxfId="244" priority="254" stopIfTrue="1">
      <formula>NOT(ISERROR(SEARCH("Err",AV57)))</formula>
    </cfRule>
  </conditionalFormatting>
  <conditionalFormatting sqref="AW96">
    <cfRule type="expression" dxfId="243" priority="234" stopIfTrue="1">
      <formula>NOT(ISERROR(SEARCH("Err",AW96)))</formula>
    </cfRule>
  </conditionalFormatting>
  <conditionalFormatting sqref="AV96">
    <cfRule type="expression" dxfId="242" priority="233" stopIfTrue="1">
      <formula>NOT(ISERROR(SEARCH("Err",AV96)))</formula>
    </cfRule>
  </conditionalFormatting>
  <conditionalFormatting sqref="AE68:AF69 AV68:AW69">
    <cfRule type="expression" dxfId="241" priority="252" stopIfTrue="1">
      <formula>NOT(ISERROR(SEARCH("Err",AE68)))</formula>
    </cfRule>
  </conditionalFormatting>
  <conditionalFormatting sqref="AE70">
    <cfRule type="expression" dxfId="240" priority="250" stopIfTrue="1">
      <formula>NOT(ISERROR(SEARCH("Err",AE70)))</formula>
    </cfRule>
  </conditionalFormatting>
  <conditionalFormatting sqref="AE67:AF67">
    <cfRule type="expression" dxfId="239" priority="249" stopIfTrue="1">
      <formula>NOT(ISERROR(SEARCH("Err",AE67)))</formula>
    </cfRule>
  </conditionalFormatting>
  <conditionalFormatting sqref="AF70">
    <cfRule type="expression" dxfId="238" priority="251" stopIfTrue="1">
      <formula>NOT(ISERROR(SEARCH("Err",AF70)))</formula>
    </cfRule>
  </conditionalFormatting>
  <conditionalFormatting sqref="AV67:AW67">
    <cfRule type="expression" dxfId="237" priority="246" stopIfTrue="1">
      <formula>NOT(ISERROR(SEARCH("Err",AV67)))</formula>
    </cfRule>
  </conditionalFormatting>
  <conditionalFormatting sqref="AW70">
    <cfRule type="expression" dxfId="236" priority="248" stopIfTrue="1">
      <formula>NOT(ISERROR(SEARCH("Err",AW70)))</formula>
    </cfRule>
  </conditionalFormatting>
  <conditionalFormatting sqref="AV70">
    <cfRule type="expression" dxfId="235" priority="247" stopIfTrue="1">
      <formula>NOT(ISERROR(SEARCH("Err",AV70)))</formula>
    </cfRule>
  </conditionalFormatting>
  <conditionalFormatting sqref="AW83">
    <cfRule type="expression" dxfId="234" priority="241" stopIfTrue="1">
      <formula>NOT(ISERROR(SEARCH("Err",AW83)))</formula>
    </cfRule>
  </conditionalFormatting>
  <conditionalFormatting sqref="AV83">
    <cfRule type="expression" dxfId="233" priority="240" stopIfTrue="1">
      <formula>NOT(ISERROR(SEARCH("Err",AV83)))</formula>
    </cfRule>
  </conditionalFormatting>
  <conditionalFormatting sqref="AE81:AF82 AV81:AW82">
    <cfRule type="expression" dxfId="232" priority="245" stopIfTrue="1">
      <formula>NOT(ISERROR(SEARCH("Err",AE81)))</formula>
    </cfRule>
  </conditionalFormatting>
  <conditionalFormatting sqref="AE83">
    <cfRule type="expression" dxfId="231" priority="243" stopIfTrue="1">
      <formula>NOT(ISERROR(SEARCH("Err",AE83)))</formula>
    </cfRule>
  </conditionalFormatting>
  <conditionalFormatting sqref="AE80:AF80">
    <cfRule type="expression" dxfId="230" priority="242" stopIfTrue="1">
      <formula>NOT(ISERROR(SEARCH("Err",AE80)))</formula>
    </cfRule>
  </conditionalFormatting>
  <conditionalFormatting sqref="AF83">
    <cfRule type="expression" dxfId="229" priority="244" stopIfTrue="1">
      <formula>NOT(ISERROR(SEARCH("Err",AF83)))</formula>
    </cfRule>
  </conditionalFormatting>
  <conditionalFormatting sqref="AV80:AW80">
    <cfRule type="expression" dxfId="228" priority="239" stopIfTrue="1">
      <formula>NOT(ISERROR(SEARCH("Err",AV80)))</formula>
    </cfRule>
  </conditionalFormatting>
  <conditionalFormatting sqref="AE94:AF95 AV94:AW95">
    <cfRule type="expression" dxfId="227" priority="238" stopIfTrue="1">
      <formula>NOT(ISERROR(SEARCH("Err",AE94)))</formula>
    </cfRule>
  </conditionalFormatting>
  <conditionalFormatting sqref="AE96">
    <cfRule type="expression" dxfId="226" priority="236" stopIfTrue="1">
      <formula>NOT(ISERROR(SEARCH("Err",AE96)))</formula>
    </cfRule>
  </conditionalFormatting>
  <conditionalFormatting sqref="AE93:AF93">
    <cfRule type="expression" dxfId="225" priority="235" stopIfTrue="1">
      <formula>NOT(ISERROR(SEARCH("Err",AE93)))</formula>
    </cfRule>
  </conditionalFormatting>
  <conditionalFormatting sqref="AF96">
    <cfRule type="expression" dxfId="224" priority="237" stopIfTrue="1">
      <formula>NOT(ISERROR(SEARCH("Err",AF96)))</formula>
    </cfRule>
  </conditionalFormatting>
  <conditionalFormatting sqref="AV93:AW93">
    <cfRule type="expression" dxfId="223" priority="232" stopIfTrue="1">
      <formula>NOT(ISERROR(SEARCH("Err",AV93)))</formula>
    </cfRule>
  </conditionalFormatting>
  <conditionalFormatting sqref="DI8:DJ17">
    <cfRule type="expression" dxfId="222" priority="224" stopIfTrue="1">
      <formula>NOT(ISERROR(SEARCH("Err",DI8)))</formula>
    </cfRule>
  </conditionalFormatting>
  <conditionalFormatting sqref="DJ18">
    <cfRule type="expression" dxfId="221" priority="223" stopIfTrue="1">
      <formula>NOT(ISERROR(SEARCH("Err",DJ18)))</formula>
    </cfRule>
  </conditionalFormatting>
  <conditionalFormatting sqref="DI18">
    <cfRule type="expression" dxfId="220" priority="222" stopIfTrue="1">
      <formula>NOT(ISERROR(SEARCH("Err",DI18)))</formula>
    </cfRule>
  </conditionalFormatting>
  <conditionalFormatting sqref="CD21:CE30">
    <cfRule type="expression" dxfId="219" priority="221" stopIfTrue="1">
      <formula>NOT(ISERROR(SEARCH("Err",CD21)))</formula>
    </cfRule>
  </conditionalFormatting>
  <conditionalFormatting sqref="CE31">
    <cfRule type="expression" dxfId="218" priority="220" stopIfTrue="1">
      <formula>NOT(ISERROR(SEARCH("Err",CE31)))</formula>
    </cfRule>
  </conditionalFormatting>
  <conditionalFormatting sqref="CD31">
    <cfRule type="expression" dxfId="217" priority="219" stopIfTrue="1">
      <formula>NOT(ISERROR(SEARCH("Err",CD31)))</formula>
    </cfRule>
  </conditionalFormatting>
  <conditionalFormatting sqref="CD34:CE43">
    <cfRule type="expression" dxfId="216" priority="218" stopIfTrue="1">
      <formula>NOT(ISERROR(SEARCH("Err",CD34)))</formula>
    </cfRule>
  </conditionalFormatting>
  <conditionalFormatting sqref="CE44">
    <cfRule type="expression" dxfId="215" priority="217" stopIfTrue="1">
      <formula>NOT(ISERROR(SEARCH("Err",CE44)))</formula>
    </cfRule>
  </conditionalFormatting>
  <conditionalFormatting sqref="CD44">
    <cfRule type="expression" dxfId="214" priority="216" stopIfTrue="1">
      <formula>NOT(ISERROR(SEARCH("Err",CD44)))</formula>
    </cfRule>
  </conditionalFormatting>
  <conditionalFormatting sqref="CD47:CE56">
    <cfRule type="expression" dxfId="213" priority="215" stopIfTrue="1">
      <formula>NOT(ISERROR(SEARCH("Err",CD47)))</formula>
    </cfRule>
  </conditionalFormatting>
  <conditionalFormatting sqref="CE57">
    <cfRule type="expression" dxfId="212" priority="214" stopIfTrue="1">
      <formula>NOT(ISERROR(SEARCH("Err",CE57)))</formula>
    </cfRule>
  </conditionalFormatting>
  <conditionalFormatting sqref="CD57">
    <cfRule type="expression" dxfId="211" priority="213" stopIfTrue="1">
      <formula>NOT(ISERROR(SEARCH("Err",CD57)))</formula>
    </cfRule>
  </conditionalFormatting>
  <conditionalFormatting sqref="CD60:CE69">
    <cfRule type="expression" dxfId="210" priority="212" stopIfTrue="1">
      <formula>NOT(ISERROR(SEARCH("Err",CD60)))</formula>
    </cfRule>
  </conditionalFormatting>
  <conditionalFormatting sqref="CE70">
    <cfRule type="expression" dxfId="209" priority="211" stopIfTrue="1">
      <formula>NOT(ISERROR(SEARCH("Err",CE70)))</formula>
    </cfRule>
  </conditionalFormatting>
  <conditionalFormatting sqref="CD70">
    <cfRule type="expression" dxfId="208" priority="210" stopIfTrue="1">
      <formula>NOT(ISERROR(SEARCH("Err",CD70)))</formula>
    </cfRule>
  </conditionalFormatting>
  <conditionalFormatting sqref="CD73:CE82">
    <cfRule type="expression" dxfId="207" priority="209" stopIfTrue="1">
      <formula>NOT(ISERROR(SEARCH("Err",CD73)))</formula>
    </cfRule>
  </conditionalFormatting>
  <conditionalFormatting sqref="CE83">
    <cfRule type="expression" dxfId="206" priority="208" stopIfTrue="1">
      <formula>NOT(ISERROR(SEARCH("Err",CE83)))</formula>
    </cfRule>
  </conditionalFormatting>
  <conditionalFormatting sqref="CD83">
    <cfRule type="expression" dxfId="205" priority="207" stopIfTrue="1">
      <formula>NOT(ISERROR(SEARCH("Err",CD83)))</formula>
    </cfRule>
  </conditionalFormatting>
  <conditionalFormatting sqref="CD86:CE95">
    <cfRule type="expression" dxfId="204" priority="206" stopIfTrue="1">
      <formula>NOT(ISERROR(SEARCH("Err",CD86)))</formula>
    </cfRule>
  </conditionalFormatting>
  <conditionalFormatting sqref="CE96">
    <cfRule type="expression" dxfId="203" priority="205" stopIfTrue="1">
      <formula>NOT(ISERROR(SEARCH("Err",CE96)))</formula>
    </cfRule>
  </conditionalFormatting>
  <conditionalFormatting sqref="CD96">
    <cfRule type="expression" dxfId="202" priority="204" stopIfTrue="1">
      <formula>NOT(ISERROR(SEARCH("Err",CD96)))</formula>
    </cfRule>
  </conditionalFormatting>
  <conditionalFormatting sqref="DI21:DJ30">
    <cfRule type="expression" dxfId="201" priority="200" stopIfTrue="1">
      <formula>NOT(ISERROR(SEARCH("Err",DI21)))</formula>
    </cfRule>
  </conditionalFormatting>
  <conditionalFormatting sqref="DJ31">
    <cfRule type="expression" dxfId="200" priority="199" stopIfTrue="1">
      <formula>NOT(ISERROR(SEARCH("Err",DJ31)))</formula>
    </cfRule>
  </conditionalFormatting>
  <conditionalFormatting sqref="DI31">
    <cfRule type="expression" dxfId="199" priority="198" stopIfTrue="1">
      <formula>NOT(ISERROR(SEARCH("Err",DI31)))</formula>
    </cfRule>
  </conditionalFormatting>
  <conditionalFormatting sqref="DI34:DJ43">
    <cfRule type="expression" dxfId="198" priority="197" stopIfTrue="1">
      <formula>NOT(ISERROR(SEARCH("Err",DI34)))</formula>
    </cfRule>
  </conditionalFormatting>
  <conditionalFormatting sqref="DJ44">
    <cfRule type="expression" dxfId="197" priority="196" stopIfTrue="1">
      <formula>NOT(ISERROR(SEARCH("Err",DJ44)))</formula>
    </cfRule>
  </conditionalFormatting>
  <conditionalFormatting sqref="DI44">
    <cfRule type="expression" dxfId="196" priority="195" stopIfTrue="1">
      <formula>NOT(ISERROR(SEARCH("Err",DI44)))</formula>
    </cfRule>
  </conditionalFormatting>
  <conditionalFormatting sqref="DI47:DJ56">
    <cfRule type="expression" dxfId="195" priority="194" stopIfTrue="1">
      <formula>NOT(ISERROR(SEARCH("Err",DI47)))</formula>
    </cfRule>
  </conditionalFormatting>
  <conditionalFormatting sqref="DJ57">
    <cfRule type="expression" dxfId="194" priority="193" stopIfTrue="1">
      <formula>NOT(ISERROR(SEARCH("Err",DJ57)))</formula>
    </cfRule>
  </conditionalFormatting>
  <conditionalFormatting sqref="DI57">
    <cfRule type="expression" dxfId="193" priority="192" stopIfTrue="1">
      <formula>NOT(ISERROR(SEARCH("Err",DI57)))</formula>
    </cfRule>
  </conditionalFormatting>
  <conditionalFormatting sqref="DI60:DJ69">
    <cfRule type="expression" dxfId="192" priority="191" stopIfTrue="1">
      <formula>NOT(ISERROR(SEARCH("Err",DI60)))</formula>
    </cfRule>
  </conditionalFormatting>
  <conditionalFormatting sqref="DJ70">
    <cfRule type="expression" dxfId="191" priority="190" stopIfTrue="1">
      <formula>NOT(ISERROR(SEARCH("Err",DJ70)))</formula>
    </cfRule>
  </conditionalFormatting>
  <conditionalFormatting sqref="DI70">
    <cfRule type="expression" dxfId="190" priority="189" stopIfTrue="1">
      <formula>NOT(ISERROR(SEARCH("Err",DI70)))</formula>
    </cfRule>
  </conditionalFormatting>
  <conditionalFormatting sqref="DI73:DJ82">
    <cfRule type="expression" dxfId="189" priority="188" stopIfTrue="1">
      <formula>NOT(ISERROR(SEARCH("Err",DI73)))</formula>
    </cfRule>
  </conditionalFormatting>
  <conditionalFormatting sqref="DJ83">
    <cfRule type="expression" dxfId="188" priority="187" stopIfTrue="1">
      <formula>NOT(ISERROR(SEARCH("Err",DJ83)))</formula>
    </cfRule>
  </conditionalFormatting>
  <conditionalFormatting sqref="DI83">
    <cfRule type="expression" dxfId="187" priority="186" stopIfTrue="1">
      <formula>NOT(ISERROR(SEARCH("Err",DI83)))</formula>
    </cfRule>
  </conditionalFormatting>
  <conditionalFormatting sqref="DI86:DJ95">
    <cfRule type="expression" dxfId="186" priority="185" stopIfTrue="1">
      <formula>NOT(ISERROR(SEARCH("Err",DI86)))</formula>
    </cfRule>
  </conditionalFormatting>
  <conditionalFormatting sqref="DJ96">
    <cfRule type="expression" dxfId="185" priority="184" stopIfTrue="1">
      <formula>NOT(ISERROR(SEARCH("Err",DJ96)))</formula>
    </cfRule>
  </conditionalFormatting>
  <conditionalFormatting sqref="DI96">
    <cfRule type="expression" dxfId="184" priority="183" stopIfTrue="1">
      <formula>NOT(ISERROR(SEARCH("Err",DI96)))</formula>
    </cfRule>
  </conditionalFormatting>
  <conditionalFormatting sqref="DZ8:EA17">
    <cfRule type="expression" dxfId="183" priority="179" stopIfTrue="1">
      <formula>NOT(ISERROR(SEARCH("Err",DZ8)))</formula>
    </cfRule>
  </conditionalFormatting>
  <conditionalFormatting sqref="EA18">
    <cfRule type="expression" dxfId="182" priority="178" stopIfTrue="1">
      <formula>NOT(ISERROR(SEARCH("Err",EA18)))</formula>
    </cfRule>
  </conditionalFormatting>
  <conditionalFormatting sqref="DZ18">
    <cfRule type="expression" dxfId="181" priority="177" stopIfTrue="1">
      <formula>NOT(ISERROR(SEARCH("Err",DZ18)))</formula>
    </cfRule>
  </conditionalFormatting>
  <conditionalFormatting sqref="DZ21:EA30">
    <cfRule type="expression" dxfId="180" priority="176" stopIfTrue="1">
      <formula>NOT(ISERROR(SEARCH("Err",DZ21)))</formula>
    </cfRule>
  </conditionalFormatting>
  <conditionalFormatting sqref="EA31">
    <cfRule type="expression" dxfId="179" priority="175" stopIfTrue="1">
      <formula>NOT(ISERROR(SEARCH("Err",EA31)))</formula>
    </cfRule>
  </conditionalFormatting>
  <conditionalFormatting sqref="DZ31">
    <cfRule type="expression" dxfId="178" priority="174" stopIfTrue="1">
      <formula>NOT(ISERROR(SEARCH("Err",DZ31)))</formula>
    </cfRule>
  </conditionalFormatting>
  <conditionalFormatting sqref="DZ34:EA43">
    <cfRule type="expression" dxfId="177" priority="173" stopIfTrue="1">
      <formula>NOT(ISERROR(SEARCH("Err",DZ34)))</formula>
    </cfRule>
  </conditionalFormatting>
  <conditionalFormatting sqref="EA44">
    <cfRule type="expression" dxfId="176" priority="172" stopIfTrue="1">
      <formula>NOT(ISERROR(SEARCH("Err",EA44)))</formula>
    </cfRule>
  </conditionalFormatting>
  <conditionalFormatting sqref="DZ44">
    <cfRule type="expression" dxfId="175" priority="171" stopIfTrue="1">
      <formula>NOT(ISERROR(SEARCH("Err",DZ44)))</formula>
    </cfRule>
  </conditionalFormatting>
  <conditionalFormatting sqref="DZ47:EA56">
    <cfRule type="expression" dxfId="174" priority="170" stopIfTrue="1">
      <formula>NOT(ISERROR(SEARCH("Err",DZ47)))</formula>
    </cfRule>
  </conditionalFormatting>
  <conditionalFormatting sqref="EA57">
    <cfRule type="expression" dxfId="173" priority="169" stopIfTrue="1">
      <formula>NOT(ISERROR(SEARCH("Err",EA57)))</formula>
    </cfRule>
  </conditionalFormatting>
  <conditionalFormatting sqref="DZ57">
    <cfRule type="expression" dxfId="172" priority="168" stopIfTrue="1">
      <formula>NOT(ISERROR(SEARCH("Err",DZ57)))</formula>
    </cfRule>
  </conditionalFormatting>
  <conditionalFormatting sqref="DZ60:EA69">
    <cfRule type="expression" dxfId="171" priority="167" stopIfTrue="1">
      <formula>NOT(ISERROR(SEARCH("Err",DZ60)))</formula>
    </cfRule>
  </conditionalFormatting>
  <conditionalFormatting sqref="EA70">
    <cfRule type="expression" dxfId="170" priority="166" stopIfTrue="1">
      <formula>NOT(ISERROR(SEARCH("Err",EA70)))</formula>
    </cfRule>
  </conditionalFormatting>
  <conditionalFormatting sqref="DZ70">
    <cfRule type="expression" dxfId="169" priority="165" stopIfTrue="1">
      <formula>NOT(ISERROR(SEARCH("Err",DZ70)))</formula>
    </cfRule>
  </conditionalFormatting>
  <conditionalFormatting sqref="DZ73:EA82">
    <cfRule type="expression" dxfId="168" priority="164" stopIfTrue="1">
      <formula>NOT(ISERROR(SEARCH("Err",DZ73)))</formula>
    </cfRule>
  </conditionalFormatting>
  <conditionalFormatting sqref="EA83">
    <cfRule type="expression" dxfId="167" priority="163" stopIfTrue="1">
      <formula>NOT(ISERROR(SEARCH("Err",EA83)))</formula>
    </cfRule>
  </conditionalFormatting>
  <conditionalFormatting sqref="DZ83">
    <cfRule type="expression" dxfId="166" priority="162" stopIfTrue="1">
      <formula>NOT(ISERROR(SEARCH("Err",DZ83)))</formula>
    </cfRule>
  </conditionalFormatting>
  <conditionalFormatting sqref="DZ86:EA95">
    <cfRule type="expression" dxfId="165" priority="161" stopIfTrue="1">
      <formula>NOT(ISERROR(SEARCH("Err",DZ86)))</formula>
    </cfRule>
  </conditionalFormatting>
  <conditionalFormatting sqref="EA96">
    <cfRule type="expression" dxfId="164" priority="160" stopIfTrue="1">
      <formula>NOT(ISERROR(SEARCH("Err",EA96)))</formula>
    </cfRule>
  </conditionalFormatting>
  <conditionalFormatting sqref="DZ96">
    <cfRule type="expression" dxfId="163" priority="159" stopIfTrue="1">
      <formula>NOT(ISERROR(SEARCH("Err",DZ96)))</formula>
    </cfRule>
  </conditionalFormatting>
  <conditionalFormatting sqref="FE8:FF17">
    <cfRule type="expression" dxfId="162" priority="155" stopIfTrue="1">
      <formula>NOT(ISERROR(SEARCH("Err",FE8)))</formula>
    </cfRule>
  </conditionalFormatting>
  <conditionalFormatting sqref="FF18">
    <cfRule type="expression" dxfId="161" priority="154" stopIfTrue="1">
      <formula>NOT(ISERROR(SEARCH("Err",FF18)))</formula>
    </cfRule>
  </conditionalFormatting>
  <conditionalFormatting sqref="FE18">
    <cfRule type="expression" dxfId="160" priority="153" stopIfTrue="1">
      <formula>NOT(ISERROR(SEARCH("Err",FE18)))</formula>
    </cfRule>
  </conditionalFormatting>
  <conditionalFormatting sqref="FE21:FF30">
    <cfRule type="expression" dxfId="159" priority="152" stopIfTrue="1">
      <formula>NOT(ISERROR(SEARCH("Err",FE21)))</formula>
    </cfRule>
  </conditionalFormatting>
  <conditionalFormatting sqref="FF31">
    <cfRule type="expression" dxfId="158" priority="151" stopIfTrue="1">
      <formula>NOT(ISERROR(SEARCH("Err",FF31)))</formula>
    </cfRule>
  </conditionalFormatting>
  <conditionalFormatting sqref="FE31">
    <cfRule type="expression" dxfId="157" priority="150" stopIfTrue="1">
      <formula>NOT(ISERROR(SEARCH("Err",FE31)))</formula>
    </cfRule>
  </conditionalFormatting>
  <conditionalFormatting sqref="FE34:FF43">
    <cfRule type="expression" dxfId="156" priority="149" stopIfTrue="1">
      <formula>NOT(ISERROR(SEARCH("Err",FE34)))</formula>
    </cfRule>
  </conditionalFormatting>
  <conditionalFormatting sqref="FF44">
    <cfRule type="expression" dxfId="155" priority="148" stopIfTrue="1">
      <formula>NOT(ISERROR(SEARCH("Err",FF44)))</formula>
    </cfRule>
  </conditionalFormatting>
  <conditionalFormatting sqref="FE44">
    <cfRule type="expression" dxfId="154" priority="147" stopIfTrue="1">
      <formula>NOT(ISERROR(SEARCH("Err",FE44)))</formula>
    </cfRule>
  </conditionalFormatting>
  <conditionalFormatting sqref="FE47:FF56">
    <cfRule type="expression" dxfId="153" priority="146" stopIfTrue="1">
      <formula>NOT(ISERROR(SEARCH("Err",FE47)))</formula>
    </cfRule>
  </conditionalFormatting>
  <conditionalFormatting sqref="FF57">
    <cfRule type="expression" dxfId="152" priority="145" stopIfTrue="1">
      <formula>NOT(ISERROR(SEARCH("Err",FF57)))</formula>
    </cfRule>
  </conditionalFormatting>
  <conditionalFormatting sqref="FE57">
    <cfRule type="expression" dxfId="151" priority="144" stopIfTrue="1">
      <formula>NOT(ISERROR(SEARCH("Err",FE57)))</formula>
    </cfRule>
  </conditionalFormatting>
  <conditionalFormatting sqref="FE60:FF69">
    <cfRule type="expression" dxfId="150" priority="143" stopIfTrue="1">
      <formula>NOT(ISERROR(SEARCH("Err",FE60)))</formula>
    </cfRule>
  </conditionalFormatting>
  <conditionalFormatting sqref="FF70">
    <cfRule type="expression" dxfId="149" priority="142" stopIfTrue="1">
      <formula>NOT(ISERROR(SEARCH("Err",FF70)))</formula>
    </cfRule>
  </conditionalFormatting>
  <conditionalFormatting sqref="FE70">
    <cfRule type="expression" dxfId="148" priority="141" stopIfTrue="1">
      <formula>NOT(ISERROR(SEARCH("Err",FE70)))</formula>
    </cfRule>
  </conditionalFormatting>
  <conditionalFormatting sqref="FE73:FF82">
    <cfRule type="expression" dxfId="147" priority="140" stopIfTrue="1">
      <formula>NOT(ISERROR(SEARCH("Err",FE73)))</formula>
    </cfRule>
  </conditionalFormatting>
  <conditionalFormatting sqref="FF83">
    <cfRule type="expression" dxfId="146" priority="139" stopIfTrue="1">
      <formula>NOT(ISERROR(SEARCH("Err",FF83)))</formula>
    </cfRule>
  </conditionalFormatting>
  <conditionalFormatting sqref="FE83">
    <cfRule type="expression" dxfId="145" priority="138" stopIfTrue="1">
      <formula>NOT(ISERROR(SEARCH("Err",FE83)))</formula>
    </cfRule>
  </conditionalFormatting>
  <conditionalFormatting sqref="FE86:FF95">
    <cfRule type="expression" dxfId="144" priority="137" stopIfTrue="1">
      <formula>NOT(ISERROR(SEARCH("Err",FE86)))</formula>
    </cfRule>
  </conditionalFormatting>
  <conditionalFormatting sqref="FF96">
    <cfRule type="expression" dxfId="143" priority="136" stopIfTrue="1">
      <formula>NOT(ISERROR(SEARCH("Err",FF96)))</formula>
    </cfRule>
  </conditionalFormatting>
  <conditionalFormatting sqref="FE96">
    <cfRule type="expression" dxfId="142" priority="135" stopIfTrue="1">
      <formula>NOT(ISERROR(SEARCH("Err",FE96)))</formula>
    </cfRule>
  </conditionalFormatting>
  <conditionalFormatting sqref="FV8:FW17">
    <cfRule type="expression" dxfId="141" priority="131" stopIfTrue="1">
      <formula>NOT(ISERROR(SEARCH("Err",FV8)))</formula>
    </cfRule>
  </conditionalFormatting>
  <conditionalFormatting sqref="FW18">
    <cfRule type="expression" dxfId="140" priority="130" stopIfTrue="1">
      <formula>NOT(ISERROR(SEARCH("Err",FW18)))</formula>
    </cfRule>
  </conditionalFormatting>
  <conditionalFormatting sqref="FV18">
    <cfRule type="expression" dxfId="139" priority="129" stopIfTrue="1">
      <formula>NOT(ISERROR(SEARCH("Err",FV18)))</formula>
    </cfRule>
  </conditionalFormatting>
  <conditionalFormatting sqref="FV21:FW30">
    <cfRule type="expression" dxfId="138" priority="128" stopIfTrue="1">
      <formula>NOT(ISERROR(SEARCH("Err",FV21)))</formula>
    </cfRule>
  </conditionalFormatting>
  <conditionalFormatting sqref="FW31">
    <cfRule type="expression" dxfId="137" priority="127" stopIfTrue="1">
      <formula>NOT(ISERROR(SEARCH("Err",FW31)))</formula>
    </cfRule>
  </conditionalFormatting>
  <conditionalFormatting sqref="FV31">
    <cfRule type="expression" dxfId="136" priority="126" stopIfTrue="1">
      <formula>NOT(ISERROR(SEARCH("Err",FV31)))</formula>
    </cfRule>
  </conditionalFormatting>
  <conditionalFormatting sqref="FV34:FW43">
    <cfRule type="expression" dxfId="135" priority="125" stopIfTrue="1">
      <formula>NOT(ISERROR(SEARCH("Err",FV34)))</formula>
    </cfRule>
  </conditionalFormatting>
  <conditionalFormatting sqref="FW44">
    <cfRule type="expression" dxfId="134" priority="124" stopIfTrue="1">
      <formula>NOT(ISERROR(SEARCH("Err",FW44)))</formula>
    </cfRule>
  </conditionalFormatting>
  <conditionalFormatting sqref="FV44">
    <cfRule type="expression" dxfId="133" priority="123" stopIfTrue="1">
      <formula>NOT(ISERROR(SEARCH("Err",FV44)))</formula>
    </cfRule>
  </conditionalFormatting>
  <conditionalFormatting sqref="FV47:FW56">
    <cfRule type="expression" dxfId="132" priority="122" stopIfTrue="1">
      <formula>NOT(ISERROR(SEARCH("Err",FV47)))</formula>
    </cfRule>
  </conditionalFormatting>
  <conditionalFormatting sqref="FW57">
    <cfRule type="expression" dxfId="131" priority="121" stopIfTrue="1">
      <formula>NOT(ISERROR(SEARCH("Err",FW57)))</formula>
    </cfRule>
  </conditionalFormatting>
  <conditionalFormatting sqref="FV57">
    <cfRule type="expression" dxfId="130" priority="120" stopIfTrue="1">
      <formula>NOT(ISERROR(SEARCH("Err",FV57)))</formula>
    </cfRule>
  </conditionalFormatting>
  <conditionalFormatting sqref="FV60:FW69">
    <cfRule type="expression" dxfId="129" priority="119" stopIfTrue="1">
      <formula>NOT(ISERROR(SEARCH("Err",FV60)))</formula>
    </cfRule>
  </conditionalFormatting>
  <conditionalFormatting sqref="FW70">
    <cfRule type="expression" dxfId="128" priority="118" stopIfTrue="1">
      <formula>NOT(ISERROR(SEARCH("Err",FW70)))</formula>
    </cfRule>
  </conditionalFormatting>
  <conditionalFormatting sqref="FV70">
    <cfRule type="expression" dxfId="127" priority="117" stopIfTrue="1">
      <formula>NOT(ISERROR(SEARCH("Err",FV70)))</formula>
    </cfRule>
  </conditionalFormatting>
  <conditionalFormatting sqref="FV73:FW82">
    <cfRule type="expression" dxfId="126" priority="116" stopIfTrue="1">
      <formula>NOT(ISERROR(SEARCH("Err",FV73)))</formula>
    </cfRule>
  </conditionalFormatting>
  <conditionalFormatting sqref="FW83">
    <cfRule type="expression" dxfId="125" priority="115" stopIfTrue="1">
      <formula>NOT(ISERROR(SEARCH("Err",FW83)))</formula>
    </cfRule>
  </conditionalFormatting>
  <conditionalFormatting sqref="FV83">
    <cfRule type="expression" dxfId="124" priority="114" stopIfTrue="1">
      <formula>NOT(ISERROR(SEARCH("Err",FV83)))</formula>
    </cfRule>
  </conditionalFormatting>
  <conditionalFormatting sqref="FV86:FW95">
    <cfRule type="expression" dxfId="123" priority="113" stopIfTrue="1">
      <formula>NOT(ISERROR(SEARCH("Err",FV86)))</formula>
    </cfRule>
  </conditionalFormatting>
  <conditionalFormatting sqref="FW96">
    <cfRule type="expression" dxfId="122" priority="112" stopIfTrue="1">
      <formula>NOT(ISERROR(SEARCH("Err",FW96)))</formula>
    </cfRule>
  </conditionalFormatting>
  <conditionalFormatting sqref="FV96">
    <cfRule type="expression" dxfId="121" priority="111" stopIfTrue="1">
      <formula>NOT(ISERROR(SEARCH("Err",FV96)))</formula>
    </cfRule>
  </conditionalFormatting>
  <conditionalFormatting sqref="BM34:BN43 BM47:BN53 BM60:BN66 BM73:BN79 BM86:BN92 BM21:BN30 BM8:BN17">
    <cfRule type="expression" dxfId="120" priority="107" stopIfTrue="1">
      <formula>NOT(ISERROR(SEARCH("Err",BM8)))</formula>
    </cfRule>
  </conditionalFormatting>
  <conditionalFormatting sqref="BN18">
    <cfRule type="expression" dxfId="119" priority="106" stopIfTrue="1">
      <formula>NOT(ISERROR(SEARCH("Err",BN18)))</formula>
    </cfRule>
  </conditionalFormatting>
  <conditionalFormatting sqref="BM18">
    <cfRule type="expression" dxfId="118" priority="105" stopIfTrue="1">
      <formula>NOT(ISERROR(SEARCH("Err",BM18)))</formula>
    </cfRule>
  </conditionalFormatting>
  <conditionalFormatting sqref="BN44">
    <cfRule type="expression" dxfId="117" priority="104" stopIfTrue="1">
      <formula>NOT(ISERROR(SEARCH("Err",BN44)))</formula>
    </cfRule>
  </conditionalFormatting>
  <conditionalFormatting sqref="BM44">
    <cfRule type="expression" dxfId="116" priority="103" stopIfTrue="1">
      <formula>NOT(ISERROR(SEARCH("Err",BM44)))</formula>
    </cfRule>
  </conditionalFormatting>
  <conditionalFormatting sqref="BN31">
    <cfRule type="expression" dxfId="115" priority="102" stopIfTrue="1">
      <formula>NOT(ISERROR(SEARCH("Err",BN31)))</formula>
    </cfRule>
  </conditionalFormatting>
  <conditionalFormatting sqref="BM31">
    <cfRule type="expression" dxfId="114" priority="101" stopIfTrue="1">
      <formula>NOT(ISERROR(SEARCH("Err",BM31)))</formula>
    </cfRule>
  </conditionalFormatting>
  <conditionalFormatting sqref="BM55:BN56">
    <cfRule type="expression" dxfId="113" priority="100" stopIfTrue="1">
      <formula>NOT(ISERROR(SEARCH("Err",BM55)))</formula>
    </cfRule>
  </conditionalFormatting>
  <conditionalFormatting sqref="BM54:BN54">
    <cfRule type="expression" dxfId="112" priority="97" stopIfTrue="1">
      <formula>NOT(ISERROR(SEARCH("Err",BM54)))</formula>
    </cfRule>
  </conditionalFormatting>
  <conditionalFormatting sqref="BN57">
    <cfRule type="expression" dxfId="111" priority="99" stopIfTrue="1">
      <formula>NOT(ISERROR(SEARCH("Err",BN57)))</formula>
    </cfRule>
  </conditionalFormatting>
  <conditionalFormatting sqref="BM57">
    <cfRule type="expression" dxfId="110" priority="98" stopIfTrue="1">
      <formula>NOT(ISERROR(SEARCH("Err",BM57)))</formula>
    </cfRule>
  </conditionalFormatting>
  <conditionalFormatting sqref="BN96">
    <cfRule type="expression" dxfId="109" priority="87" stopIfTrue="1">
      <formula>NOT(ISERROR(SEARCH("Err",BN96)))</formula>
    </cfRule>
  </conditionalFormatting>
  <conditionalFormatting sqref="BM96">
    <cfRule type="expression" dxfId="108" priority="86" stopIfTrue="1">
      <formula>NOT(ISERROR(SEARCH("Err",BM96)))</formula>
    </cfRule>
  </conditionalFormatting>
  <conditionalFormatting sqref="BM68:BN69">
    <cfRule type="expression" dxfId="107" priority="96" stopIfTrue="1">
      <formula>NOT(ISERROR(SEARCH("Err",BM68)))</formula>
    </cfRule>
  </conditionalFormatting>
  <conditionalFormatting sqref="BM67:BN67">
    <cfRule type="expression" dxfId="106" priority="93" stopIfTrue="1">
      <formula>NOT(ISERROR(SEARCH("Err",BM67)))</formula>
    </cfRule>
  </conditionalFormatting>
  <conditionalFormatting sqref="BN70">
    <cfRule type="expression" dxfId="105" priority="95" stopIfTrue="1">
      <formula>NOT(ISERROR(SEARCH("Err",BN70)))</formula>
    </cfRule>
  </conditionalFormatting>
  <conditionalFormatting sqref="BM70">
    <cfRule type="expression" dxfId="104" priority="94" stopIfTrue="1">
      <formula>NOT(ISERROR(SEARCH("Err",BM70)))</formula>
    </cfRule>
  </conditionalFormatting>
  <conditionalFormatting sqref="BN83">
    <cfRule type="expression" dxfId="103" priority="91" stopIfTrue="1">
      <formula>NOT(ISERROR(SEARCH("Err",BN83)))</formula>
    </cfRule>
  </conditionalFormatting>
  <conditionalFormatting sqref="BM83">
    <cfRule type="expression" dxfId="102" priority="90" stopIfTrue="1">
      <formula>NOT(ISERROR(SEARCH("Err",BM83)))</formula>
    </cfRule>
  </conditionalFormatting>
  <conditionalFormatting sqref="BM81:BN82">
    <cfRule type="expression" dxfId="101" priority="92" stopIfTrue="1">
      <formula>NOT(ISERROR(SEARCH("Err",BM81)))</formula>
    </cfRule>
  </conditionalFormatting>
  <conditionalFormatting sqref="BM80:BN80">
    <cfRule type="expression" dxfId="100" priority="89" stopIfTrue="1">
      <formula>NOT(ISERROR(SEARCH("Err",BM80)))</formula>
    </cfRule>
  </conditionalFormatting>
  <conditionalFormatting sqref="BM94:BN95">
    <cfRule type="expression" dxfId="99" priority="88" stopIfTrue="1">
      <formula>NOT(ISERROR(SEARCH("Err",BM94)))</formula>
    </cfRule>
  </conditionalFormatting>
  <conditionalFormatting sqref="BM93:BN93">
    <cfRule type="expression" dxfId="98" priority="85" stopIfTrue="1">
      <formula>NOT(ISERROR(SEARCH("Err",BM93)))</formula>
    </cfRule>
  </conditionalFormatting>
  <conditionalFormatting sqref="GM8:GN17">
    <cfRule type="expression" dxfId="97" priority="84" stopIfTrue="1">
      <formula>NOT(ISERROR(SEARCH("Err",GM8)))</formula>
    </cfRule>
  </conditionalFormatting>
  <conditionalFormatting sqref="GN18">
    <cfRule type="expression" dxfId="96" priority="83" stopIfTrue="1">
      <formula>NOT(ISERROR(SEARCH("Err",GN18)))</formula>
    </cfRule>
  </conditionalFormatting>
  <conditionalFormatting sqref="GM18">
    <cfRule type="expression" dxfId="95" priority="82" stopIfTrue="1">
      <formula>NOT(ISERROR(SEARCH("Err",GM18)))</formula>
    </cfRule>
  </conditionalFormatting>
  <conditionalFormatting sqref="GM21:GN30">
    <cfRule type="expression" dxfId="94" priority="81" stopIfTrue="1">
      <formula>NOT(ISERROR(SEARCH("Err",GM21)))</formula>
    </cfRule>
  </conditionalFormatting>
  <conditionalFormatting sqref="GN31">
    <cfRule type="expression" dxfId="93" priority="80" stopIfTrue="1">
      <formula>NOT(ISERROR(SEARCH("Err",GN31)))</formula>
    </cfRule>
  </conditionalFormatting>
  <conditionalFormatting sqref="GM31">
    <cfRule type="expression" dxfId="92" priority="79" stopIfTrue="1">
      <formula>NOT(ISERROR(SEARCH("Err",GM31)))</formula>
    </cfRule>
  </conditionalFormatting>
  <conditionalFormatting sqref="GM34:GN43">
    <cfRule type="expression" dxfId="91" priority="78" stopIfTrue="1">
      <formula>NOT(ISERROR(SEARCH("Err",GM34)))</formula>
    </cfRule>
  </conditionalFormatting>
  <conditionalFormatting sqref="GN44">
    <cfRule type="expression" dxfId="90" priority="77" stopIfTrue="1">
      <formula>NOT(ISERROR(SEARCH("Err",GN44)))</formula>
    </cfRule>
  </conditionalFormatting>
  <conditionalFormatting sqref="GM44">
    <cfRule type="expression" dxfId="89" priority="76" stopIfTrue="1">
      <formula>NOT(ISERROR(SEARCH("Err",GM44)))</formula>
    </cfRule>
  </conditionalFormatting>
  <conditionalFormatting sqref="GM47:GN56">
    <cfRule type="expression" dxfId="88" priority="75" stopIfTrue="1">
      <formula>NOT(ISERROR(SEARCH("Err",GM47)))</formula>
    </cfRule>
  </conditionalFormatting>
  <conditionalFormatting sqref="GN57">
    <cfRule type="expression" dxfId="87" priority="74" stopIfTrue="1">
      <formula>NOT(ISERROR(SEARCH("Err",GN57)))</formula>
    </cfRule>
  </conditionalFormatting>
  <conditionalFormatting sqref="GM57">
    <cfRule type="expression" dxfId="86" priority="73" stopIfTrue="1">
      <formula>NOT(ISERROR(SEARCH("Err",GM57)))</formula>
    </cfRule>
  </conditionalFormatting>
  <conditionalFormatting sqref="GM60:GN69">
    <cfRule type="expression" dxfId="85" priority="72" stopIfTrue="1">
      <formula>NOT(ISERROR(SEARCH("Err",GM60)))</formula>
    </cfRule>
  </conditionalFormatting>
  <conditionalFormatting sqref="GN70">
    <cfRule type="expression" dxfId="84" priority="71" stopIfTrue="1">
      <formula>NOT(ISERROR(SEARCH("Err",GN70)))</formula>
    </cfRule>
  </conditionalFormatting>
  <conditionalFormatting sqref="GM70">
    <cfRule type="expression" dxfId="83" priority="70" stopIfTrue="1">
      <formula>NOT(ISERROR(SEARCH("Err",GM70)))</formula>
    </cfRule>
  </conditionalFormatting>
  <conditionalFormatting sqref="GM73:GN82">
    <cfRule type="expression" dxfId="82" priority="69" stopIfTrue="1">
      <formula>NOT(ISERROR(SEARCH("Err",GM73)))</formula>
    </cfRule>
  </conditionalFormatting>
  <conditionalFormatting sqref="GN83">
    <cfRule type="expression" dxfId="81" priority="68" stopIfTrue="1">
      <formula>NOT(ISERROR(SEARCH("Err",GN83)))</formula>
    </cfRule>
  </conditionalFormatting>
  <conditionalFormatting sqref="GM83">
    <cfRule type="expression" dxfId="80" priority="67" stopIfTrue="1">
      <formula>NOT(ISERROR(SEARCH("Err",GM83)))</formula>
    </cfRule>
  </conditionalFormatting>
  <conditionalFormatting sqref="GM86:GN95">
    <cfRule type="expression" dxfId="79" priority="66" stopIfTrue="1">
      <formula>NOT(ISERROR(SEARCH("Err",GM86)))</formula>
    </cfRule>
  </conditionalFormatting>
  <conditionalFormatting sqref="GN96">
    <cfRule type="expression" dxfId="78" priority="65" stopIfTrue="1">
      <formula>NOT(ISERROR(SEARCH("Err",GN96)))</formula>
    </cfRule>
  </conditionalFormatting>
  <conditionalFormatting sqref="GM96">
    <cfRule type="expression" dxfId="77" priority="64" stopIfTrue="1">
      <formula>NOT(ISERROR(SEARCH("Err",GM96)))</formula>
    </cfRule>
  </conditionalFormatting>
  <conditionalFormatting sqref="HD8:HE17">
    <cfRule type="expression" dxfId="76" priority="63" stopIfTrue="1">
      <formula>NOT(ISERROR(SEARCH("Err",HD8)))</formula>
    </cfRule>
  </conditionalFormatting>
  <conditionalFormatting sqref="HE18">
    <cfRule type="expression" dxfId="75" priority="62" stopIfTrue="1">
      <formula>NOT(ISERROR(SEARCH("Err",HE18)))</formula>
    </cfRule>
  </conditionalFormatting>
  <conditionalFormatting sqref="HD18">
    <cfRule type="expression" dxfId="74" priority="61" stopIfTrue="1">
      <formula>NOT(ISERROR(SEARCH("Err",HD18)))</formula>
    </cfRule>
  </conditionalFormatting>
  <conditionalFormatting sqref="HD21:HE30">
    <cfRule type="expression" dxfId="73" priority="60" stopIfTrue="1">
      <formula>NOT(ISERROR(SEARCH("Err",HD21)))</formula>
    </cfRule>
  </conditionalFormatting>
  <conditionalFormatting sqref="HE31">
    <cfRule type="expression" dxfId="72" priority="59" stopIfTrue="1">
      <formula>NOT(ISERROR(SEARCH("Err",HE31)))</formula>
    </cfRule>
  </conditionalFormatting>
  <conditionalFormatting sqref="HD31">
    <cfRule type="expression" dxfId="71" priority="58" stopIfTrue="1">
      <formula>NOT(ISERROR(SEARCH("Err",HD31)))</formula>
    </cfRule>
  </conditionalFormatting>
  <conditionalFormatting sqref="HD34:HE43">
    <cfRule type="expression" dxfId="70" priority="57" stopIfTrue="1">
      <formula>NOT(ISERROR(SEARCH("Err",HD34)))</formula>
    </cfRule>
  </conditionalFormatting>
  <conditionalFormatting sqref="HE44">
    <cfRule type="expression" dxfId="69" priority="56" stopIfTrue="1">
      <formula>NOT(ISERROR(SEARCH("Err",HE44)))</formula>
    </cfRule>
  </conditionalFormatting>
  <conditionalFormatting sqref="HD44">
    <cfRule type="expression" dxfId="68" priority="55" stopIfTrue="1">
      <formula>NOT(ISERROR(SEARCH("Err",HD44)))</formula>
    </cfRule>
  </conditionalFormatting>
  <conditionalFormatting sqref="HD47:HE56">
    <cfRule type="expression" dxfId="67" priority="54" stopIfTrue="1">
      <formula>NOT(ISERROR(SEARCH("Err",HD47)))</formula>
    </cfRule>
  </conditionalFormatting>
  <conditionalFormatting sqref="HE57">
    <cfRule type="expression" dxfId="66" priority="53" stopIfTrue="1">
      <formula>NOT(ISERROR(SEARCH("Err",HE57)))</formula>
    </cfRule>
  </conditionalFormatting>
  <conditionalFormatting sqref="HD57">
    <cfRule type="expression" dxfId="65" priority="52" stopIfTrue="1">
      <formula>NOT(ISERROR(SEARCH("Err",HD57)))</formula>
    </cfRule>
  </conditionalFormatting>
  <conditionalFormatting sqref="HD60:HE69">
    <cfRule type="expression" dxfId="64" priority="51" stopIfTrue="1">
      <formula>NOT(ISERROR(SEARCH("Err",HD60)))</formula>
    </cfRule>
  </conditionalFormatting>
  <conditionalFormatting sqref="HE70">
    <cfRule type="expression" dxfId="63" priority="50" stopIfTrue="1">
      <formula>NOT(ISERROR(SEARCH("Err",HE70)))</formula>
    </cfRule>
  </conditionalFormatting>
  <conditionalFormatting sqref="HD70">
    <cfRule type="expression" dxfId="62" priority="49" stopIfTrue="1">
      <formula>NOT(ISERROR(SEARCH("Err",HD70)))</formula>
    </cfRule>
  </conditionalFormatting>
  <conditionalFormatting sqref="HD73:HE82">
    <cfRule type="expression" dxfId="61" priority="48" stopIfTrue="1">
      <formula>NOT(ISERROR(SEARCH("Err",HD73)))</formula>
    </cfRule>
  </conditionalFormatting>
  <conditionalFormatting sqref="HE83">
    <cfRule type="expression" dxfId="60" priority="47" stopIfTrue="1">
      <formula>NOT(ISERROR(SEARCH("Err",HE83)))</formula>
    </cfRule>
  </conditionalFormatting>
  <conditionalFormatting sqref="HD83">
    <cfRule type="expression" dxfId="59" priority="46" stopIfTrue="1">
      <formula>NOT(ISERROR(SEARCH("Err",HD83)))</formula>
    </cfRule>
  </conditionalFormatting>
  <conditionalFormatting sqref="HD86:HE95">
    <cfRule type="expression" dxfId="58" priority="45" stopIfTrue="1">
      <formula>NOT(ISERROR(SEARCH("Err",HD86)))</formula>
    </cfRule>
  </conditionalFormatting>
  <conditionalFormatting sqref="HE96">
    <cfRule type="expression" dxfId="57" priority="44" stopIfTrue="1">
      <formula>NOT(ISERROR(SEARCH("Err",HE96)))</formula>
    </cfRule>
  </conditionalFormatting>
  <conditionalFormatting sqref="HD96">
    <cfRule type="expression" dxfId="56" priority="43" stopIfTrue="1">
      <formula>NOT(ISERROR(SEARCH("Err",HD96)))</formula>
    </cfRule>
  </conditionalFormatting>
  <conditionalFormatting sqref="HU8:HV17">
    <cfRule type="expression" dxfId="55" priority="42" stopIfTrue="1">
      <formula>NOT(ISERROR(SEARCH("Err",HU8)))</formula>
    </cfRule>
  </conditionalFormatting>
  <conditionalFormatting sqref="HV18">
    <cfRule type="expression" dxfId="54" priority="41" stopIfTrue="1">
      <formula>NOT(ISERROR(SEARCH("Err",HV18)))</formula>
    </cfRule>
  </conditionalFormatting>
  <conditionalFormatting sqref="HU18">
    <cfRule type="expression" dxfId="53" priority="40" stopIfTrue="1">
      <formula>NOT(ISERROR(SEARCH("Err",HU18)))</formula>
    </cfRule>
  </conditionalFormatting>
  <conditionalFormatting sqref="HU21:HV30">
    <cfRule type="expression" dxfId="52" priority="39" stopIfTrue="1">
      <formula>NOT(ISERROR(SEARCH("Err",HU21)))</formula>
    </cfRule>
  </conditionalFormatting>
  <conditionalFormatting sqref="HV31">
    <cfRule type="expression" dxfId="51" priority="38" stopIfTrue="1">
      <formula>NOT(ISERROR(SEARCH("Err",HV31)))</formula>
    </cfRule>
  </conditionalFormatting>
  <conditionalFormatting sqref="HU31">
    <cfRule type="expression" dxfId="50" priority="37" stopIfTrue="1">
      <formula>NOT(ISERROR(SEARCH("Err",HU31)))</formula>
    </cfRule>
  </conditionalFormatting>
  <conditionalFormatting sqref="HU34:HV43">
    <cfRule type="expression" dxfId="49" priority="36" stopIfTrue="1">
      <formula>NOT(ISERROR(SEARCH("Err",HU34)))</formula>
    </cfRule>
  </conditionalFormatting>
  <conditionalFormatting sqref="HV44">
    <cfRule type="expression" dxfId="48" priority="35" stopIfTrue="1">
      <formula>NOT(ISERROR(SEARCH("Err",HV44)))</formula>
    </cfRule>
  </conditionalFormatting>
  <conditionalFormatting sqref="HU44">
    <cfRule type="expression" dxfId="47" priority="34" stopIfTrue="1">
      <formula>NOT(ISERROR(SEARCH("Err",HU44)))</formula>
    </cfRule>
  </conditionalFormatting>
  <conditionalFormatting sqref="HU47:HV56">
    <cfRule type="expression" dxfId="46" priority="33" stopIfTrue="1">
      <formula>NOT(ISERROR(SEARCH("Err",HU47)))</formula>
    </cfRule>
  </conditionalFormatting>
  <conditionalFormatting sqref="HV57">
    <cfRule type="expression" dxfId="45" priority="32" stopIfTrue="1">
      <formula>NOT(ISERROR(SEARCH("Err",HV57)))</formula>
    </cfRule>
  </conditionalFormatting>
  <conditionalFormatting sqref="HU57">
    <cfRule type="expression" dxfId="44" priority="31" stopIfTrue="1">
      <formula>NOT(ISERROR(SEARCH("Err",HU57)))</formula>
    </cfRule>
  </conditionalFormatting>
  <conditionalFormatting sqref="HU60:HV69">
    <cfRule type="expression" dxfId="43" priority="30" stopIfTrue="1">
      <formula>NOT(ISERROR(SEARCH("Err",HU60)))</formula>
    </cfRule>
  </conditionalFormatting>
  <conditionalFormatting sqref="HV70">
    <cfRule type="expression" dxfId="42" priority="29" stopIfTrue="1">
      <formula>NOT(ISERROR(SEARCH("Err",HV70)))</formula>
    </cfRule>
  </conditionalFormatting>
  <conditionalFormatting sqref="HU70">
    <cfRule type="expression" dxfId="41" priority="28" stopIfTrue="1">
      <formula>NOT(ISERROR(SEARCH("Err",HU70)))</formula>
    </cfRule>
  </conditionalFormatting>
  <conditionalFormatting sqref="HU73:HV82">
    <cfRule type="expression" dxfId="40" priority="27" stopIfTrue="1">
      <formula>NOT(ISERROR(SEARCH("Err",HU73)))</formula>
    </cfRule>
  </conditionalFormatting>
  <conditionalFormatting sqref="HV83">
    <cfRule type="expression" dxfId="39" priority="26" stopIfTrue="1">
      <formula>NOT(ISERROR(SEARCH("Err",HV83)))</formula>
    </cfRule>
  </conditionalFormatting>
  <conditionalFormatting sqref="HU83">
    <cfRule type="expression" dxfId="38" priority="25" stopIfTrue="1">
      <formula>NOT(ISERROR(SEARCH("Err",HU83)))</formula>
    </cfRule>
  </conditionalFormatting>
  <conditionalFormatting sqref="HU86:HV95">
    <cfRule type="expression" dxfId="37" priority="24" stopIfTrue="1">
      <formula>NOT(ISERROR(SEARCH("Err",HU86)))</formula>
    </cfRule>
  </conditionalFormatting>
  <conditionalFormatting sqref="HV96">
    <cfRule type="expression" dxfId="36" priority="23" stopIfTrue="1">
      <formula>NOT(ISERROR(SEARCH("Err",HV96)))</formula>
    </cfRule>
  </conditionalFormatting>
  <conditionalFormatting sqref="HU96">
    <cfRule type="expression" dxfId="35" priority="22" stopIfTrue="1">
      <formula>NOT(ISERROR(SEARCH("Err",HU96)))</formula>
    </cfRule>
  </conditionalFormatting>
  <conditionalFormatting sqref="IL8:IM17">
    <cfRule type="expression" dxfId="34" priority="21" stopIfTrue="1">
      <formula>NOT(ISERROR(SEARCH("Err",IL8)))</formula>
    </cfRule>
  </conditionalFormatting>
  <conditionalFormatting sqref="IM18">
    <cfRule type="expression" dxfId="33" priority="20" stopIfTrue="1">
      <formula>NOT(ISERROR(SEARCH("Err",IM18)))</formula>
    </cfRule>
  </conditionalFormatting>
  <conditionalFormatting sqref="IL18">
    <cfRule type="expression" dxfId="32" priority="19" stopIfTrue="1">
      <formula>NOT(ISERROR(SEARCH("Err",IL18)))</formula>
    </cfRule>
  </conditionalFormatting>
  <conditionalFormatting sqref="IL21:IM30">
    <cfRule type="expression" dxfId="31" priority="18" stopIfTrue="1">
      <formula>NOT(ISERROR(SEARCH("Err",IL21)))</formula>
    </cfRule>
  </conditionalFormatting>
  <conditionalFormatting sqref="IM31">
    <cfRule type="expression" dxfId="30" priority="17" stopIfTrue="1">
      <formula>NOT(ISERROR(SEARCH("Err",IM31)))</formula>
    </cfRule>
  </conditionalFormatting>
  <conditionalFormatting sqref="IL31">
    <cfRule type="expression" dxfId="29" priority="16" stopIfTrue="1">
      <formula>NOT(ISERROR(SEARCH("Err",IL31)))</formula>
    </cfRule>
  </conditionalFormatting>
  <conditionalFormatting sqref="IL34:IM43">
    <cfRule type="expression" dxfId="28" priority="15" stopIfTrue="1">
      <formula>NOT(ISERROR(SEARCH("Err",IL34)))</formula>
    </cfRule>
  </conditionalFormatting>
  <conditionalFormatting sqref="IM44">
    <cfRule type="expression" dxfId="27" priority="14" stopIfTrue="1">
      <formula>NOT(ISERROR(SEARCH("Err",IM44)))</formula>
    </cfRule>
  </conditionalFormatting>
  <conditionalFormatting sqref="IL44">
    <cfRule type="expression" dxfId="26" priority="13" stopIfTrue="1">
      <formula>NOT(ISERROR(SEARCH("Err",IL44)))</formula>
    </cfRule>
  </conditionalFormatting>
  <conditionalFormatting sqref="IL47:IM56">
    <cfRule type="expression" dxfId="25" priority="12" stopIfTrue="1">
      <formula>NOT(ISERROR(SEARCH("Err",IL47)))</formula>
    </cfRule>
  </conditionalFormatting>
  <conditionalFormatting sqref="IM57">
    <cfRule type="expression" dxfId="24" priority="11" stopIfTrue="1">
      <formula>NOT(ISERROR(SEARCH("Err",IM57)))</formula>
    </cfRule>
  </conditionalFormatting>
  <conditionalFormatting sqref="IL57">
    <cfRule type="expression" dxfId="23" priority="10" stopIfTrue="1">
      <formula>NOT(ISERROR(SEARCH("Err",IL57)))</formula>
    </cfRule>
  </conditionalFormatting>
  <conditionalFormatting sqref="IL60:IM69">
    <cfRule type="expression" dxfId="22" priority="9" stopIfTrue="1">
      <formula>NOT(ISERROR(SEARCH("Err",IL60)))</formula>
    </cfRule>
  </conditionalFormatting>
  <conditionalFormatting sqref="IM70">
    <cfRule type="expression" dxfId="21" priority="8" stopIfTrue="1">
      <formula>NOT(ISERROR(SEARCH("Err",IM70)))</formula>
    </cfRule>
  </conditionalFormatting>
  <conditionalFormatting sqref="IL70">
    <cfRule type="expression" dxfId="20" priority="7" stopIfTrue="1">
      <formula>NOT(ISERROR(SEARCH("Err",IL70)))</formula>
    </cfRule>
  </conditionalFormatting>
  <conditionalFormatting sqref="IL73:IM82">
    <cfRule type="expression" dxfId="19" priority="6" stopIfTrue="1">
      <formula>NOT(ISERROR(SEARCH("Err",IL73)))</formula>
    </cfRule>
  </conditionalFormatting>
  <conditionalFormatting sqref="IM83">
    <cfRule type="expression" dxfId="18" priority="5" stopIfTrue="1">
      <formula>NOT(ISERROR(SEARCH("Err",IM83)))</formula>
    </cfRule>
  </conditionalFormatting>
  <conditionalFormatting sqref="IL83">
    <cfRule type="expression" dxfId="17" priority="4" stopIfTrue="1">
      <formula>NOT(ISERROR(SEARCH("Err",IL83)))</formula>
    </cfRule>
  </conditionalFormatting>
  <conditionalFormatting sqref="IL86:IM95">
    <cfRule type="expression" dxfId="16" priority="3" stopIfTrue="1">
      <formula>NOT(ISERROR(SEARCH("Err",IL86)))</formula>
    </cfRule>
  </conditionalFormatting>
  <conditionalFormatting sqref="IM96">
    <cfRule type="expression" dxfId="15" priority="2" stopIfTrue="1">
      <formula>NOT(ISERROR(SEARCH("Err",IM96)))</formula>
    </cfRule>
  </conditionalFormatting>
  <conditionalFormatting sqref="IL96">
    <cfRule type="expression" dxfId="14" priority="1" stopIfTrue="1">
      <formula>NOT(ISERROR(SEARCH("Err",IL96)))</formula>
    </cfRule>
  </conditionalFormatting>
  <pageMargins left="0.7" right="0.7" top="0.75" bottom="0.75" header="0.3" footer="0.3"/>
  <pageSetup paperSize="8" scale="57" fitToWidth="2" fitToHeight="2" orientation="landscape" r:id="rId1"/>
  <headerFooter>
    <oddHeader>&amp;C&amp;G</oddHeader>
  </headerFooter>
  <colBreaks count="1" manualBreakCount="1">
    <brk id="32" max="271"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Document" ma:contentTypeID="0x0101001C94AB13165D954F9B02BC5236DDE171" ma:contentTypeVersion="11" ma:contentTypeDescription="Create a new document." ma:contentTypeScope="" ma:versionID="fdaecfcac6cea357e55f40a62277a675">
  <xsd:schema xmlns:xsd="http://www.w3.org/2001/XMLSchema" xmlns:xs="http://www.w3.org/2001/XMLSchema" xmlns:p="http://schemas.microsoft.com/office/2006/metadata/properties" xmlns:ns2="a6dabcd8-4771-4ff2-a629-ae2997056174" xmlns:ns3="160d07fa-e8e2-469f-af56-5ddc408bbda4" targetNamespace="http://schemas.microsoft.com/office/2006/metadata/properties" ma:root="true" ma:fieldsID="e0cea270b10a274e2171dab8ac8f4c1c" ns2:_="" ns3:_="">
    <xsd:import namespace="a6dabcd8-4771-4ff2-a629-ae2997056174"/>
    <xsd:import namespace="160d07fa-e8e2-469f-af56-5ddc408bbd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dabcd8-4771-4ff2-a629-ae2997056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0d07fa-e8e2-469f-af56-5ddc408bbd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D62051-8B9E-4894-B765-76BA8F33282B}">
  <ds:schemaRefs>
    <ds:schemaRef ds:uri="http://schemas.microsoft.com/office/2006/documentManagement/types"/>
    <ds:schemaRef ds:uri="http://schemas.microsoft.com/sharepoint/v3"/>
    <ds:schemaRef ds:uri="a4882ece-4f70-42ee-bd94-3531ab96d4c8"/>
    <ds:schemaRef ds:uri="http://purl.org/dc/elements/1.1/"/>
    <ds:schemaRef ds:uri="http://schemas.microsoft.com/office/infopath/2007/PartnerControls"/>
    <ds:schemaRef ds:uri="http://schemas.microsoft.com/office/2006/metadata/properties"/>
    <ds:schemaRef ds:uri="http://purl.org/dc/terms/"/>
    <ds:schemaRef ds:uri="678142c5-9ee5-4b85-be7a-56efc4171250"/>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3.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298F71A6-2478-405A-9735-FABC29EC36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Simpson, Alannah</cp:lastModifiedBy>
  <cp:lastPrinted>2015-01-22T15:22:49Z</cp:lastPrinted>
  <dcterms:created xsi:type="dcterms:W3CDTF">2014-08-14T12:08:20Z</dcterms:created>
  <dcterms:modified xsi:type="dcterms:W3CDTF">2021-10-07T15:47:27Z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0x0101001C94AB13165D954F9B02BC5236DDE171</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y fmtid="{D5CDD505-2E9C-101B-9397-08002B2CF9AE}" pid="11" name="TaxKeyword">
    <vt:lpwstr/>
  </property>
  <property fmtid="{D5CDD505-2E9C-101B-9397-08002B2CF9AE}" pid="12" name="MSIP_Label_3ac51ff2-15b0-429c-86e6-56ed57dd7725_Enabled">
    <vt:lpwstr>true</vt:lpwstr>
  </property>
  <property fmtid="{D5CDD505-2E9C-101B-9397-08002B2CF9AE}" pid="13" name="MSIP_Label_3ac51ff2-15b0-429c-86e6-56ed57dd7725_SetDate">
    <vt:lpwstr>2021-10-07T15:47:26Z</vt:lpwstr>
  </property>
  <property fmtid="{D5CDD505-2E9C-101B-9397-08002B2CF9AE}" pid="14" name="MSIP_Label_3ac51ff2-15b0-429c-86e6-56ed57dd7725_Method">
    <vt:lpwstr>Privileged</vt:lpwstr>
  </property>
  <property fmtid="{D5CDD505-2E9C-101B-9397-08002B2CF9AE}" pid="15" name="MSIP_Label_3ac51ff2-15b0-429c-86e6-56ed57dd7725_Name">
    <vt:lpwstr>3ac51ff2-15b0-429c-86e6-56ed57dd7725</vt:lpwstr>
  </property>
  <property fmtid="{D5CDD505-2E9C-101B-9397-08002B2CF9AE}" pid="16" name="MSIP_Label_3ac51ff2-15b0-429c-86e6-56ed57dd7725_SiteId">
    <vt:lpwstr>953b0f83-1ce6-45c3-82c9-1d847e372339</vt:lpwstr>
  </property>
  <property fmtid="{D5CDD505-2E9C-101B-9397-08002B2CF9AE}" pid="17" name="MSIP_Label_3ac51ff2-15b0-429c-86e6-56ed57dd7725_ActionId">
    <vt:lpwstr>30db1a1e-d2b9-488e-ab4f-47a029aa6cfb</vt:lpwstr>
  </property>
  <property fmtid="{D5CDD505-2E9C-101B-9397-08002B2CF9AE}" pid="18" name="MSIP_Label_3ac51ff2-15b0-429c-86e6-56ed57dd7725_ContentBits">
    <vt:lpwstr>4</vt:lpwstr>
  </property>
</Properties>
</file>